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ля сайта УНО ВсОШ 2021-22\+Протоколы ШЭ ВсОШ 2021-22\++Химия\"/>
    </mc:Choice>
  </mc:AlternateContent>
  <bookViews>
    <workbookView xWindow="0" yWindow="0" windowWidth="19200" windowHeight="11595"/>
  </bookViews>
  <sheets>
    <sheet name="Лист1" sheetId="1" r:id="rId1"/>
  </sheets>
  <definedNames>
    <definedName name="_xlnm._FilterDatabase" localSheetId="0" hidden="1">Лист1!$A$19:$AD$19</definedName>
    <definedName name="_xlnm.Print_Area" localSheetId="0">Лист1!$A$1:$AD$232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207" i="1" l="1"/>
  <c r="Z207" i="1" s="1"/>
  <c r="X206" i="1"/>
  <c r="Z206" i="1" s="1"/>
  <c r="X212" i="1"/>
  <c r="Z212" i="1" s="1"/>
  <c r="X225" i="1"/>
  <c r="Z225" i="1" s="1"/>
  <c r="X201" i="1"/>
  <c r="Z201" i="1" s="1"/>
  <c r="X204" i="1"/>
  <c r="Z204" i="1" s="1"/>
  <c r="Z219" i="1"/>
  <c r="Z215" i="1"/>
  <c r="Z214" i="1"/>
  <c r="Z208" i="1"/>
  <c r="Z196" i="1"/>
  <c r="X193" i="1"/>
  <c r="Z193" i="1" s="1"/>
  <c r="X189" i="1"/>
  <c r="Z189" i="1" s="1"/>
  <c r="X188" i="1"/>
  <c r="Z188" i="1" s="1"/>
  <c r="Z187" i="1"/>
  <c r="X132" i="1"/>
  <c r="Z132" i="1" s="1"/>
  <c r="Z119" i="1"/>
  <c r="Z118" i="1"/>
  <c r="Z106" i="1"/>
  <c r="Z101" i="1"/>
  <c r="Z97" i="1"/>
  <c r="Z86" i="1"/>
  <c r="Z84" i="1"/>
  <c r="Z78" i="1"/>
  <c r="Z68" i="1"/>
  <c r="X191" i="1" l="1"/>
  <c r="Z191" i="1" s="1"/>
  <c r="X182" i="1"/>
  <c r="Z182" i="1" s="1"/>
  <c r="X181" i="1"/>
  <c r="Z181" i="1" s="1"/>
  <c r="X179" i="1"/>
  <c r="Z179" i="1" s="1"/>
  <c r="X180" i="1"/>
  <c r="Z180" i="1" s="1"/>
  <c r="X157" i="1"/>
  <c r="Z157" i="1" s="1"/>
  <c r="X147" i="1"/>
  <c r="Z147" i="1" s="1"/>
  <c r="X162" i="1"/>
  <c r="Z162" i="1" s="1"/>
  <c r="X111" i="1"/>
  <c r="Z111" i="1" s="1"/>
  <c r="X130" i="1"/>
  <c r="Z130" i="1" s="1"/>
  <c r="X136" i="1"/>
  <c r="Z136" i="1" s="1"/>
  <c r="X110" i="1"/>
  <c r="Z110" i="1" s="1"/>
  <c r="X139" i="1"/>
  <c r="Z139" i="1" s="1"/>
  <c r="X161" i="1"/>
  <c r="Z161" i="1" s="1"/>
  <c r="X170" i="1"/>
  <c r="Z170" i="1" s="1"/>
  <c r="X140" i="1"/>
  <c r="Z140" i="1" s="1"/>
  <c r="X166" i="1"/>
  <c r="Z166" i="1" s="1"/>
  <c r="X125" i="1"/>
  <c r="Z125" i="1" s="1"/>
  <c r="X152" i="1"/>
  <c r="Z152" i="1" s="1"/>
  <c r="X169" i="1"/>
  <c r="Z169" i="1" s="1"/>
  <c r="X165" i="1"/>
  <c r="Z165" i="1" s="1"/>
  <c r="X81" i="1"/>
  <c r="Z81" i="1" s="1"/>
  <c r="X58" i="1"/>
  <c r="Z58" i="1" s="1"/>
  <c r="X57" i="1"/>
  <c r="Z57" i="1" s="1"/>
  <c r="X89" i="1"/>
  <c r="Z89" i="1" s="1"/>
  <c r="X87" i="1"/>
  <c r="Z87" i="1" s="1"/>
  <c r="X72" i="1"/>
  <c r="Z72" i="1" s="1"/>
  <c r="X70" i="1"/>
  <c r="Z70" i="1" s="1"/>
  <c r="X96" i="1"/>
  <c r="Z96" i="1" s="1"/>
  <c r="X85" i="1"/>
  <c r="Z85" i="1" s="1"/>
  <c r="X55" i="1"/>
  <c r="Z55" i="1" s="1"/>
  <c r="X50" i="1"/>
  <c r="Z50" i="1" s="1"/>
  <c r="X69" i="1"/>
  <c r="Z69" i="1" s="1"/>
  <c r="X56" i="1"/>
  <c r="Z56" i="1" s="1"/>
  <c r="X77" i="1"/>
  <c r="Z77" i="1" s="1"/>
  <c r="X226" i="1" l="1"/>
  <c r="Z226" i="1" s="1"/>
  <c r="X221" i="1"/>
  <c r="Z221" i="1" s="1"/>
  <c r="X156" i="1"/>
  <c r="Z156" i="1" s="1"/>
  <c r="X138" i="1"/>
  <c r="Z138" i="1" s="1"/>
  <c r="X131" i="1"/>
  <c r="Z131" i="1" s="1"/>
  <c r="X128" i="1"/>
  <c r="Z128" i="1" s="1"/>
  <c r="X122" i="1"/>
  <c r="Z122" i="1" s="1"/>
  <c r="X117" i="1"/>
  <c r="Z117" i="1" s="1"/>
  <c r="Z116" i="1"/>
  <c r="X116" i="1"/>
  <c r="X107" i="1"/>
  <c r="Z107" i="1" s="1"/>
  <c r="X102" i="1"/>
  <c r="Z102" i="1" s="1"/>
  <c r="X92" i="1"/>
  <c r="Z92" i="1" s="1"/>
  <c r="X67" i="1"/>
  <c r="Z67" i="1" s="1"/>
  <c r="X61" i="1"/>
  <c r="Z61" i="1" s="1"/>
  <c r="X48" i="1"/>
  <c r="Z48" i="1" s="1"/>
  <c r="X46" i="1"/>
  <c r="Z46" i="1" s="1"/>
  <c r="X40" i="1"/>
  <c r="Z40" i="1" s="1"/>
  <c r="X31" i="1"/>
  <c r="Z31" i="1" s="1"/>
  <c r="X224" i="1"/>
  <c r="Z224" i="1" s="1"/>
  <c r="X210" i="1"/>
  <c r="Z210" i="1" s="1"/>
  <c r="X195" i="1"/>
  <c r="Z195" i="1" s="1"/>
  <c r="X194" i="1"/>
  <c r="Z194" i="1" s="1"/>
  <c r="X190" i="1"/>
  <c r="Z190" i="1" s="1"/>
  <c r="X185" i="1"/>
  <c r="Z185" i="1" s="1"/>
  <c r="X184" i="1"/>
  <c r="Z184" i="1" s="1"/>
  <c r="X158" i="1"/>
  <c r="Z158" i="1" s="1"/>
  <c r="X126" i="1"/>
  <c r="Z126" i="1" s="1"/>
  <c r="X127" i="1"/>
  <c r="Z127" i="1" s="1"/>
  <c r="X104" i="1"/>
  <c r="Z104" i="1" s="1"/>
  <c r="X100" i="1"/>
  <c r="Z100" i="1" s="1"/>
  <c r="X94" i="1"/>
  <c r="Z94" i="1" s="1"/>
  <c r="X98" i="1"/>
  <c r="Z98" i="1" s="1"/>
  <c r="X93" i="1"/>
  <c r="Z93" i="1" s="1"/>
  <c r="X91" i="1"/>
  <c r="Z91" i="1" s="1"/>
  <c r="X88" i="1"/>
  <c r="Z88" i="1" s="1"/>
  <c r="X82" i="1"/>
  <c r="Z82" i="1" s="1"/>
  <c r="X83" i="1"/>
  <c r="Z83" i="1" s="1"/>
  <c r="X80" i="1"/>
  <c r="Z80" i="1" s="1"/>
  <c r="X73" i="1"/>
  <c r="Z73" i="1" s="1"/>
  <c r="X60" i="1"/>
  <c r="Z60" i="1" s="1"/>
  <c r="X47" i="1"/>
  <c r="Z47" i="1" s="1"/>
  <c r="X41" i="1"/>
  <c r="Z41" i="1" s="1"/>
  <c r="X38" i="1"/>
  <c r="Z38" i="1" s="1"/>
  <c r="X30" i="1"/>
  <c r="Z30" i="1" s="1"/>
  <c r="X223" i="1" l="1"/>
  <c r="Z223" i="1" s="1"/>
  <c r="X213" i="1"/>
  <c r="Z213" i="1" s="1"/>
  <c r="X222" i="1"/>
  <c r="Z222" i="1" s="1"/>
  <c r="X205" i="1"/>
  <c r="Z205" i="1" s="1"/>
  <c r="X218" i="1"/>
  <c r="Z218" i="1" s="1"/>
  <c r="X220" i="1"/>
  <c r="Z220" i="1" s="1"/>
  <c r="X183" i="1"/>
  <c r="Z183" i="1" s="1"/>
  <c r="X192" i="1"/>
  <c r="Z192" i="1" s="1"/>
  <c r="X168" i="1"/>
  <c r="Z168" i="1" s="1"/>
  <c r="X149" i="1"/>
  <c r="Z149" i="1" s="1"/>
  <c r="X148" i="1"/>
  <c r="Z148" i="1" s="1"/>
  <c r="X144" i="1"/>
  <c r="Z144" i="1" s="1"/>
  <c r="X154" i="1"/>
  <c r="Z154" i="1" s="1"/>
  <c r="X151" i="1"/>
  <c r="Z151" i="1" s="1"/>
  <c r="X209" i="1"/>
  <c r="Z209" i="1" s="1"/>
  <c r="X186" i="1"/>
  <c r="Z186" i="1" s="1"/>
  <c r="X124" i="1"/>
  <c r="Z124" i="1" s="1"/>
  <c r="X121" i="1"/>
  <c r="Z121" i="1" s="1"/>
  <c r="X143" i="1"/>
  <c r="Z143" i="1" s="1"/>
  <c r="X108" i="1"/>
  <c r="Z108" i="1" s="1"/>
  <c r="X109" i="1"/>
  <c r="Z109" i="1" s="1"/>
  <c r="X113" i="1"/>
  <c r="Z113" i="1" s="1"/>
  <c r="X33" i="1"/>
  <c r="Z33" i="1" s="1"/>
  <c r="X64" i="1"/>
  <c r="Z64" i="1" s="1"/>
  <c r="X76" i="1"/>
  <c r="Z76" i="1" s="1"/>
  <c r="X62" i="1"/>
  <c r="Z62" i="1" s="1"/>
  <c r="X71" i="1"/>
  <c r="Z71" i="1" s="1"/>
  <c r="X79" i="1"/>
  <c r="Z79" i="1" s="1"/>
  <c r="X45" i="1"/>
  <c r="Z45" i="1" s="1"/>
  <c r="X42" i="1"/>
  <c r="Z42" i="1" s="1"/>
  <c r="X44" i="1"/>
  <c r="Z44" i="1" s="1"/>
  <c r="Z43" i="1"/>
  <c r="X211" i="1" l="1"/>
  <c r="Z211" i="1" s="1"/>
  <c r="X200" i="1"/>
  <c r="Z200" i="1" s="1"/>
  <c r="X178" i="1"/>
  <c r="Z178" i="1" s="1"/>
  <c r="X177" i="1"/>
  <c r="Z177" i="1" s="1"/>
  <c r="X176" i="1"/>
  <c r="Z176" i="1" s="1"/>
  <c r="X155" i="1"/>
  <c r="Z155" i="1" s="1"/>
  <c r="X153" i="1"/>
  <c r="Z153" i="1" s="1"/>
  <c r="X142" i="1"/>
  <c r="Z142" i="1" s="1"/>
  <c r="X141" i="1"/>
  <c r="Z141" i="1" s="1"/>
  <c r="X217" i="1"/>
  <c r="Z217" i="1" s="1"/>
  <c r="X216" i="1"/>
  <c r="Z216" i="1" s="1"/>
  <c r="X164" i="1"/>
  <c r="Z164" i="1" s="1"/>
  <c r="X163" i="1"/>
  <c r="Z163" i="1" s="1"/>
  <c r="X159" i="1"/>
  <c r="Z159" i="1" s="1"/>
  <c r="X135" i="1"/>
  <c r="Z135" i="1" s="1"/>
  <c r="X129" i="1"/>
  <c r="Z129" i="1" s="1"/>
  <c r="X105" i="1"/>
  <c r="Z105" i="1" s="1"/>
  <c r="X103" i="1"/>
  <c r="Z103" i="1" s="1"/>
  <c r="X99" i="1"/>
  <c r="Z99" i="1" s="1"/>
  <c r="X95" i="1"/>
  <c r="Z95" i="1" s="1"/>
  <c r="X90" i="1"/>
  <c r="Z90" i="1" s="1"/>
  <c r="X167" i="1"/>
  <c r="Z167" i="1" s="1"/>
  <c r="X160" i="1"/>
  <c r="Z160" i="1" s="1"/>
  <c r="X115" i="1"/>
  <c r="Z115" i="1" s="1"/>
  <c r="X75" i="1"/>
  <c r="Z75" i="1" s="1"/>
  <c r="X59" i="1"/>
  <c r="Z59" i="1" s="1"/>
  <c r="X54" i="1"/>
  <c r="Z54" i="1" s="1"/>
  <c r="X53" i="1"/>
  <c r="Z53" i="1" s="1"/>
  <c r="X52" i="1"/>
  <c r="Z52" i="1" s="1"/>
  <c r="X51" i="1"/>
  <c r="Z51" i="1" s="1"/>
  <c r="X49" i="1"/>
  <c r="Z49" i="1" s="1"/>
  <c r="X23" i="1"/>
  <c r="Z23" i="1" s="1"/>
  <c r="Z22" i="1"/>
  <c r="X21" i="1"/>
  <c r="Z21" i="1" s="1"/>
  <c r="X20" i="1"/>
  <c r="Z20" i="1" s="1"/>
  <c r="X32" i="1"/>
  <c r="Z32" i="1" s="1"/>
  <c r="X202" i="1"/>
  <c r="Z202" i="1" s="1"/>
  <c r="X197" i="1"/>
  <c r="Z197" i="1" s="1"/>
  <c r="X198" i="1"/>
  <c r="Z198" i="1" s="1"/>
  <c r="X199" i="1"/>
  <c r="Z199" i="1" s="1"/>
  <c r="X203" i="1"/>
  <c r="Z203" i="1" s="1"/>
  <c r="X171" i="1"/>
  <c r="Z171" i="1" s="1"/>
  <c r="X175" i="1"/>
  <c r="Z175" i="1" s="1"/>
  <c r="X173" i="1"/>
  <c r="Z173" i="1" s="1"/>
  <c r="X172" i="1"/>
  <c r="Z172" i="1" s="1"/>
  <c r="X174" i="1"/>
  <c r="Z174" i="1" s="1"/>
  <c r="X150" i="1"/>
  <c r="Z150" i="1" s="1"/>
  <c r="X123" i="1"/>
  <c r="Z123" i="1" s="1"/>
  <c r="X146" i="1"/>
  <c r="Z146" i="1" s="1"/>
  <c r="X120" i="1"/>
  <c r="Z120" i="1" s="1"/>
  <c r="X114" i="1"/>
  <c r="Z114" i="1" s="1"/>
  <c r="X112" i="1"/>
  <c r="Z112" i="1" s="1"/>
  <c r="X145" i="1"/>
  <c r="Z145" i="1" s="1"/>
  <c r="X134" i="1"/>
  <c r="Z134" i="1" s="1"/>
  <c r="X133" i="1"/>
  <c r="Z133" i="1" s="1"/>
  <c r="X137" i="1"/>
  <c r="Z137" i="1" s="1"/>
  <c r="X36" i="1"/>
  <c r="Z36" i="1" s="1"/>
  <c r="X29" i="1"/>
  <c r="Z29" i="1" s="1"/>
  <c r="X25" i="1"/>
  <c r="Z25" i="1" s="1"/>
  <c r="X24" i="1"/>
  <c r="Z24" i="1" s="1"/>
  <c r="X37" i="1"/>
  <c r="Z37" i="1" s="1"/>
  <c r="X28" i="1"/>
  <c r="Z28" i="1" s="1"/>
  <c r="X34" i="1"/>
  <c r="Z34" i="1" s="1"/>
  <c r="X65" i="1"/>
  <c r="Z65" i="1" s="1"/>
  <c r="X63" i="1"/>
  <c r="Z63" i="1" s="1"/>
  <c r="X66" i="1"/>
  <c r="Z66" i="1" s="1"/>
  <c r="X74" i="1"/>
  <c r="Z74" i="1" s="1"/>
  <c r="X35" i="1"/>
  <c r="Z35" i="1" s="1"/>
  <c r="X27" i="1"/>
  <c r="Z27" i="1" s="1"/>
  <c r="X26" i="1"/>
  <c r="Z26" i="1" s="1"/>
  <c r="X39" i="1"/>
  <c r="Z39" i="1" s="1"/>
</calcChain>
</file>

<file path=xl/sharedStrings.xml><?xml version="1.0" encoding="utf-8"?>
<sst xmlns="http://schemas.openxmlformats.org/spreadsheetml/2006/main" count="1998" uniqueCount="659">
  <si>
    <t>№ п/п</t>
  </si>
  <si>
    <t>Муниципальное образование (город, район)</t>
  </si>
  <si>
    <t>Фамилия</t>
  </si>
  <si>
    <t>Имя</t>
  </si>
  <si>
    <t>Отчество</t>
  </si>
  <si>
    <t>Пол</t>
  </si>
  <si>
    <t>Дата рождения</t>
  </si>
  <si>
    <t>Полное наименование образовательной организации  по Уставу</t>
  </si>
  <si>
    <t>Класс</t>
  </si>
  <si>
    <t>Ф.И.О. учителя (полностью)</t>
  </si>
  <si>
    <t>Шифр работы</t>
  </si>
  <si>
    <t>Общее кол-во баллов</t>
  </si>
  <si>
    <t xml:space="preserve">Апелляция </t>
  </si>
  <si>
    <t>Итоговое кол-во баллов</t>
  </si>
  <si>
    <t>Максимальное кол-во баллов за работу</t>
  </si>
  <si>
    <t>% выполнения заданий</t>
  </si>
  <si>
    <t>г.Мичуринск</t>
  </si>
  <si>
    <t>1 зад.</t>
  </si>
  <si>
    <t xml:space="preserve">2 зад. </t>
  </si>
  <si>
    <t>3 зад.</t>
  </si>
  <si>
    <t>4 зад.</t>
  </si>
  <si>
    <t xml:space="preserve">Валерия </t>
  </si>
  <si>
    <t>Андреевна</t>
  </si>
  <si>
    <t>ПРОТОКОЛ</t>
  </si>
  <si>
    <t>Повестка дня:</t>
  </si>
  <si>
    <t>Решили:</t>
  </si>
  <si>
    <t>Управление народного образования администрации г.Мичуринска</t>
  </si>
  <si>
    <t xml:space="preserve">Тип диплома (победитель, призер) </t>
  </si>
  <si>
    <t xml:space="preserve">заседания жюри школьного этапа всероссийской олимпиады школьников </t>
  </si>
  <si>
    <t>Ж</t>
  </si>
  <si>
    <t>М</t>
  </si>
  <si>
    <t xml:space="preserve">Гражданство </t>
  </si>
  <si>
    <t>Российская Федерация</t>
  </si>
  <si>
    <t>по химии в 2021-2022 учебном году</t>
  </si>
  <si>
    <t>Дата проведения: 13 октября 2021 г.</t>
  </si>
  <si>
    <t>5 зад.</t>
  </si>
  <si>
    <t>6 зад.</t>
  </si>
  <si>
    <t>7 зад.</t>
  </si>
  <si>
    <t>8 зад.</t>
  </si>
  <si>
    <t>9 зад.</t>
  </si>
  <si>
    <t>10 зад.</t>
  </si>
  <si>
    <t>11 зад.</t>
  </si>
  <si>
    <t>12 зад.</t>
  </si>
  <si>
    <t>sch2173/sch680138/8/g83726</t>
  </si>
  <si>
    <t>Болтенко</t>
  </si>
  <si>
    <t>Ульяна</t>
  </si>
  <si>
    <t>Дмитриевна</t>
  </si>
  <si>
    <t>sch2173/sch680138/8/677336</t>
  </si>
  <si>
    <t>Дмитриева</t>
  </si>
  <si>
    <t>Наталия</t>
  </si>
  <si>
    <t>sch2173/sch680138/8/g98ww6</t>
  </si>
  <si>
    <t>Каткова</t>
  </si>
  <si>
    <t>Ивановна</t>
  </si>
  <si>
    <t>sch2173/sch680138/8/679v96</t>
  </si>
  <si>
    <t>Киселев</t>
  </si>
  <si>
    <t>Павел</t>
  </si>
  <si>
    <t>Павлович</t>
  </si>
  <si>
    <t>sch2173/sch680138/8/6rvr76</t>
  </si>
  <si>
    <t>Никита</t>
  </si>
  <si>
    <t>Игоревич</t>
  </si>
  <si>
    <t>Топильский</t>
  </si>
  <si>
    <t>sch2173/sch680138/8/6z4286</t>
  </si>
  <si>
    <t>Михайлова</t>
  </si>
  <si>
    <t>Карина</t>
  </si>
  <si>
    <t>Сергеевна</t>
  </si>
  <si>
    <t>sch2173/sch680138/8/g98rw6</t>
  </si>
  <si>
    <t>Юрьева</t>
  </si>
  <si>
    <t>Дарья</t>
  </si>
  <si>
    <t>sch2173/sch680138/8/g2427g</t>
  </si>
  <si>
    <t>Свиридова</t>
  </si>
  <si>
    <t>Владимировна</t>
  </si>
  <si>
    <t>sch2173/sch680138/8/g9777g</t>
  </si>
  <si>
    <t>Руденко</t>
  </si>
  <si>
    <t>Елизавета</t>
  </si>
  <si>
    <t>Борисовна</t>
  </si>
  <si>
    <t>sch2173/sch680138/8/gv4wvg</t>
  </si>
  <si>
    <t>Орлов</t>
  </si>
  <si>
    <t>Алексеевич</t>
  </si>
  <si>
    <t>sch2173/sch680138/8/g24q7g</t>
  </si>
  <si>
    <t>Михтинев</t>
  </si>
  <si>
    <t>Олегович</t>
  </si>
  <si>
    <t>sch2173/sch680138/8/6zz846</t>
  </si>
  <si>
    <t>Панин</t>
  </si>
  <si>
    <t>Максим</t>
  </si>
  <si>
    <t>Романович</t>
  </si>
  <si>
    <t>sch2173/sch680138/8/6zz346</t>
  </si>
  <si>
    <t>Мелехов</t>
  </si>
  <si>
    <t>Сергеевич</t>
  </si>
  <si>
    <t>sch2173/sch680138/8/65qq86</t>
  </si>
  <si>
    <t>Иван</t>
  </si>
  <si>
    <t>sch2173/sch680138/8/g2487g</t>
  </si>
  <si>
    <t>Стребкова</t>
  </si>
  <si>
    <t>Полина</t>
  </si>
  <si>
    <t>Валентиновна</t>
  </si>
  <si>
    <t>sch2173/sch680138/8/64r396</t>
  </si>
  <si>
    <t>Щекочихина</t>
  </si>
  <si>
    <t>Анна</t>
  </si>
  <si>
    <t>Александровна</t>
  </si>
  <si>
    <t>sch2193/sch680138/9/grzr2g</t>
  </si>
  <si>
    <t>Кинжалова</t>
  </si>
  <si>
    <t>Варвара</t>
  </si>
  <si>
    <t>Алексеевна</t>
  </si>
  <si>
    <t>sch2193/sch680138/9/9w4q6g</t>
  </si>
  <si>
    <t>Полянская</t>
  </si>
  <si>
    <t>Павловна</t>
  </si>
  <si>
    <t>sch2193/sch680138/9/9q5r49</t>
  </si>
  <si>
    <t>Степанов</t>
  </si>
  <si>
    <t>Даниил</t>
  </si>
  <si>
    <t>Николаевич</t>
  </si>
  <si>
    <t>sch2193/sch680138/9/96w4zg</t>
  </si>
  <si>
    <t>Андреев</t>
  </si>
  <si>
    <t>Герман</t>
  </si>
  <si>
    <t>sch2193/sch680138/9/g4z75g</t>
  </si>
  <si>
    <t>Бубнова</t>
  </si>
  <si>
    <t>Виктория</t>
  </si>
  <si>
    <t>sch2193/sch680138/9/973r49</t>
  </si>
  <si>
    <t>Киселева</t>
  </si>
  <si>
    <t>Вероника</t>
  </si>
  <si>
    <t>Викторовна</t>
  </si>
  <si>
    <t>sch2193/sch680138/9/9v57zg</t>
  </si>
  <si>
    <t>Харитонова</t>
  </si>
  <si>
    <t>Елена</t>
  </si>
  <si>
    <t>Владиславовна</t>
  </si>
  <si>
    <t>sch2193/sch680138/9/gzwzv9</t>
  </si>
  <si>
    <t>Кувшинова</t>
  </si>
  <si>
    <t>Игоревна</t>
  </si>
  <si>
    <t>sch2193/sch680138/9/grz82g</t>
  </si>
  <si>
    <t>Венедиктова</t>
  </si>
  <si>
    <t>sch2193/sch680138/9/928z89</t>
  </si>
  <si>
    <t>Шальнев</t>
  </si>
  <si>
    <t>Владислав</t>
  </si>
  <si>
    <t>Александрович</t>
  </si>
  <si>
    <t>Александра</t>
  </si>
  <si>
    <t>sch21103/sch680138/10/r9wqr9</t>
  </si>
  <si>
    <t>Абалуева</t>
  </si>
  <si>
    <t>Романовна</t>
  </si>
  <si>
    <t>sch21103/sch680138/10/7z4529</t>
  </si>
  <si>
    <t>Летуновская</t>
  </si>
  <si>
    <t>Анастасия</t>
  </si>
  <si>
    <t>sch21103/sch680138/10/39q4wz</t>
  </si>
  <si>
    <t>Френкель</t>
  </si>
  <si>
    <t>sch21103/sch680138/10/r96vw9</t>
  </si>
  <si>
    <t>Хмырова</t>
  </si>
  <si>
    <t>sch21103/sch680138/10/39qvvz</t>
  </si>
  <si>
    <t>Родин</t>
  </si>
  <si>
    <t>Роман</t>
  </si>
  <si>
    <t>Вадимович</t>
  </si>
  <si>
    <t>sch21113/sch680138/11/736z73</t>
  </si>
  <si>
    <t>Голумеева</t>
  </si>
  <si>
    <t>Алена</t>
  </si>
  <si>
    <t>sch21113/sch680138/11/635r8v</t>
  </si>
  <si>
    <t>Дякин</t>
  </si>
  <si>
    <t>Сергей</t>
  </si>
  <si>
    <t>sch21113/sch680138/11/73r6g3</t>
  </si>
  <si>
    <t>Кретинина</t>
  </si>
  <si>
    <t>sch21113/sch680138/11/7v2rg</t>
  </si>
  <si>
    <t>Савилова</t>
  </si>
  <si>
    <t>sch21113/sch680138/11/qvwwrv</t>
  </si>
  <si>
    <t>Тарасова</t>
  </si>
  <si>
    <t>Петр</t>
  </si>
  <si>
    <t>Артемий</t>
  </si>
  <si>
    <t>Александр</t>
  </si>
  <si>
    <t>Свиридов</t>
  </si>
  <si>
    <t>21.12.200?</t>
  </si>
  <si>
    <t>Разепова Светлана Леонидовна</t>
  </si>
  <si>
    <t>Юрина Ирина Викторовна</t>
  </si>
  <si>
    <t>Короткова В.М.</t>
  </si>
  <si>
    <t>Муниципальное бюджетное общеобразовательное учреждение «Средняя общеобразовательная школа №18 имени Героя Советского Союза Эдуарда Дмитриевича Потапова» г.Мичуринска Тамбовской области</t>
  </si>
  <si>
    <t>г. Мичуринск</t>
  </si>
  <si>
    <t>Место проведения:  МБОУ СОШ № 1,  МБОУ СОШ № 2,  МАОУ СОШ № 5 НТЦ им. И.В. Мичурина,  МБОУ СОШ № 7,  МБОУ СОШ № 9,  МБОУ СОШ № 15,  МБОУ СОШ № 17,  МБОУ СОШ № 18 им. Э.Д. Потапова,  МБОУ СОШ № 19, МБОУ Гимзания, ТОГАОУ "Мичуринский лицей-интернат"</t>
  </si>
  <si>
    <r>
      <t xml:space="preserve">        1. О подведении итогов проведения школьного этапа всероссийской олимпиады школьников по </t>
    </r>
    <r>
      <rPr>
        <b/>
        <u/>
        <sz val="18"/>
        <color indexed="8"/>
        <rFont val="Times New Roman"/>
        <family val="1"/>
        <charset val="204"/>
      </rPr>
      <t>химии</t>
    </r>
    <r>
      <rPr>
        <sz val="18"/>
        <color indexed="8"/>
        <rFont val="Times New Roman"/>
        <family val="1"/>
        <charset val="204"/>
      </rPr>
      <t xml:space="preserve"> на территории г. Мичуринска.</t>
    </r>
  </si>
  <si>
    <r>
      <t xml:space="preserve">       1. Утвердить рейтинговую таблицу результатов участников школьного этапа всероссийской олимпиады школьников по </t>
    </r>
    <r>
      <rPr>
        <b/>
        <u/>
        <sz val="18"/>
        <color indexed="8"/>
        <rFont val="Times New Roman"/>
        <family val="1"/>
        <charset val="204"/>
      </rPr>
      <t>химии</t>
    </r>
    <r>
      <rPr>
        <b/>
        <sz val="18"/>
        <color indexed="8"/>
        <rFont val="Times New Roman"/>
        <family val="1"/>
        <charset val="204"/>
      </rPr>
      <t xml:space="preserve"> </t>
    </r>
    <r>
      <rPr>
        <sz val="18"/>
        <color indexed="8"/>
        <rFont val="Times New Roman"/>
        <family val="1"/>
        <charset val="204"/>
      </rPr>
      <t>на территории г. Мичуринска.</t>
    </r>
  </si>
  <si>
    <r>
      <t>Список участников школьного этапа всероссийской олимпиады школьников в 2021-2022 учебном году по химии</t>
    </r>
    <r>
      <rPr>
        <b/>
        <sz val="18"/>
        <color indexed="8"/>
        <rFont val="Times New Roman"/>
        <family val="1"/>
        <charset val="204"/>
      </rPr>
      <t xml:space="preserve"> на территории г. Мичуринска</t>
    </r>
  </si>
  <si>
    <r>
      <t xml:space="preserve">                                                </t>
    </r>
    <r>
      <rPr>
        <sz val="12"/>
        <color indexed="8"/>
        <rFont val="Times New Roman"/>
        <family val="1"/>
        <charset val="204"/>
      </rPr>
      <t xml:space="preserve"> (Ф.И.О.)                                                                                (подпись)</t>
    </r>
  </si>
  <si>
    <r>
      <t xml:space="preserve">Председатель жюри:  </t>
    </r>
    <r>
      <rPr>
        <u/>
        <sz val="18"/>
        <color indexed="8"/>
        <rFont val="Times New Roman"/>
        <family val="1"/>
        <charset val="204"/>
      </rPr>
      <t>Степанова Людмила Ивановна</t>
    </r>
    <r>
      <rPr>
        <sz val="18"/>
        <color indexed="8"/>
        <rFont val="Times New Roman"/>
        <family val="1"/>
        <charset val="204"/>
      </rPr>
      <t xml:space="preserve"> ________________________________________ </t>
    </r>
  </si>
  <si>
    <r>
      <t xml:space="preserve">Секретарь жюри: </t>
    </r>
    <r>
      <rPr>
        <u/>
        <sz val="18"/>
        <color indexed="8"/>
        <rFont val="Times New Roman"/>
        <family val="1"/>
        <charset val="204"/>
      </rPr>
      <t>Дроздова Наталья Владимировна</t>
    </r>
    <r>
      <rPr>
        <sz val="18"/>
        <color indexed="8"/>
        <rFont val="Times New Roman"/>
        <family val="1"/>
        <charset val="204"/>
      </rPr>
      <t xml:space="preserve"> ________________________________________</t>
    </r>
  </si>
  <si>
    <t>sch2173/sch680132/7/z644z6</t>
  </si>
  <si>
    <t>Козин</t>
  </si>
  <si>
    <t>Денисович</t>
  </si>
  <si>
    <t>муниципальное бюджетное общеобразовательное учреждение "Средняя общеобразовательная школа №2" г.Мичуринска Тамбовской области</t>
  </si>
  <si>
    <t>Ушакова Ольга Валерьевна</t>
  </si>
  <si>
    <t>sch2173/sch680132/7/zg2w76</t>
  </si>
  <si>
    <t>Яровицына</t>
  </si>
  <si>
    <t>ж</t>
  </si>
  <si>
    <t>sch2173/sch680132/7/8634wg</t>
  </si>
  <si>
    <t xml:space="preserve">Атласова </t>
  </si>
  <si>
    <t>Алина</t>
  </si>
  <si>
    <t>sch2173/sch680132/7/7658gr</t>
  </si>
  <si>
    <t xml:space="preserve">Коркина </t>
  </si>
  <si>
    <t>Мария</t>
  </si>
  <si>
    <t>Антоновна</t>
  </si>
  <si>
    <t>sch2173/sch680132/8/64rv96</t>
  </si>
  <si>
    <t>Антонова</t>
  </si>
  <si>
    <t>Морозова</t>
  </si>
  <si>
    <t>sch2173/sch680132/8/gqqr8g1,5</t>
  </si>
  <si>
    <t>Ольга</t>
  </si>
  <si>
    <t>sch2173/sch680132/8/gw7zwg</t>
  </si>
  <si>
    <t xml:space="preserve">Буцких </t>
  </si>
  <si>
    <t>sch2173/sch680132/8/65rv2g</t>
  </si>
  <si>
    <t>Петрова</t>
  </si>
  <si>
    <t>Ксения</t>
  </si>
  <si>
    <t>Васильевна</t>
  </si>
  <si>
    <t>sch2173/sch680132/8/gqr996</t>
  </si>
  <si>
    <t>Лазарев</t>
  </si>
  <si>
    <t>м</t>
  </si>
  <si>
    <t>sch2173/sch680132/8/g8qvz6</t>
  </si>
  <si>
    <t>Остроухов</t>
  </si>
  <si>
    <t>Русланович</t>
  </si>
  <si>
    <t>sch2193/sch680132/9/2gz7v9</t>
  </si>
  <si>
    <t>Желтикова</t>
  </si>
  <si>
    <t>Юрьевна</t>
  </si>
  <si>
    <t>sch2193/sch680134/9/79v6z9</t>
  </si>
  <si>
    <t xml:space="preserve">Морозов </t>
  </si>
  <si>
    <t xml:space="preserve">Андрей </t>
  </si>
  <si>
    <t>Максимович</t>
  </si>
  <si>
    <t>муниципальное бюджетное общеобразовательное учреждение "Средняя общеобразовательная школа №7" г.Мичуринска Тамбовской области</t>
  </si>
  <si>
    <t>Тимкин Алексей Викторович</t>
  </si>
  <si>
    <t>sch2193/sch680134/9/zg58r9</t>
  </si>
  <si>
    <t xml:space="preserve">Сироткин  </t>
  </si>
  <si>
    <t xml:space="preserve"> Дмитриевич</t>
  </si>
  <si>
    <t>sch2173/sch680137/8/635836</t>
  </si>
  <si>
    <t>Бирюков</t>
  </si>
  <si>
    <t>Мелехина Виктория Викторовна</t>
  </si>
  <si>
    <t>sch2173/sch680137/8/635q36</t>
  </si>
  <si>
    <t>Карамнов</t>
  </si>
  <si>
    <t>Владимир</t>
  </si>
  <si>
    <t>Журавлева Лилия Анатольевна</t>
  </si>
  <si>
    <t>sch2173/sch680137/8/635436</t>
  </si>
  <si>
    <t>Лутовинов</t>
  </si>
  <si>
    <t>Владимирович</t>
  </si>
  <si>
    <t>sch2173/sch680137/8/64r796</t>
  </si>
  <si>
    <t>Большакова</t>
  </si>
  <si>
    <t>Алла</t>
  </si>
  <si>
    <t>Анатольевна</t>
  </si>
  <si>
    <t>sch2173/sch680137/8/6798v6</t>
  </si>
  <si>
    <t>Константинова</t>
  </si>
  <si>
    <t>Екатерина</t>
  </si>
  <si>
    <t>sch2193/sch680137/9/qg34v9</t>
  </si>
  <si>
    <t>Гудкова</t>
  </si>
  <si>
    <t>sch2193/sch680137/9/2gzrvg</t>
  </si>
  <si>
    <t>Виданов</t>
  </si>
  <si>
    <t>Ни кита</t>
  </si>
  <si>
    <t>sch2193/sch680137/9/w975w9</t>
  </si>
  <si>
    <t>Данила</t>
  </si>
  <si>
    <t>sch2193/sch680137/9/79v8z9</t>
  </si>
  <si>
    <t>Бабичев</t>
  </si>
  <si>
    <t>Викторович</t>
  </si>
  <si>
    <t>sch2193/sch680137/9/79v859</t>
  </si>
  <si>
    <t>Фоломкина</t>
  </si>
  <si>
    <t>sch21113/sch680137/11/5v77wv</t>
  </si>
  <si>
    <t>Кирьякова</t>
  </si>
  <si>
    <t>sch21113/sch680137/11/739qr3</t>
  </si>
  <si>
    <t>Милованов</t>
  </si>
  <si>
    <t>Михаил</t>
  </si>
  <si>
    <t>sch2193/sch680139/9/7gr26g</t>
  </si>
  <si>
    <t xml:space="preserve">Егорова </t>
  </si>
  <si>
    <t>Геннадьевна</t>
  </si>
  <si>
    <t>муниципальное бюджетное общеобразовательное учреждение "Средняя общеобразовательная школа №19" г.Мичуринска Тамбовской области</t>
  </si>
  <si>
    <t>Чиркина Лариса Николаевна</t>
  </si>
  <si>
    <t>sch2193/sch680139/9/292469</t>
  </si>
  <si>
    <t>Куликов</t>
  </si>
  <si>
    <t>sch2193/sch680139/9/v98w2g</t>
  </si>
  <si>
    <t>Федорова</t>
  </si>
  <si>
    <t>Валерия</t>
  </si>
  <si>
    <t>Геннадиевна</t>
  </si>
  <si>
    <t>sch2193/sch680139/9/79w3r9</t>
  </si>
  <si>
    <t>Метёлкин</t>
  </si>
  <si>
    <t xml:space="preserve">Вадим </t>
  </si>
  <si>
    <t>sch21103/sch680139/10/qz335z</t>
  </si>
  <si>
    <t>Бровин</t>
  </si>
  <si>
    <t>Виктор</t>
  </si>
  <si>
    <t>Головкина Светлана Александровна</t>
  </si>
  <si>
    <t>sch21103/sch680139/10/rzvg9w</t>
  </si>
  <si>
    <t>Чумина</t>
  </si>
  <si>
    <t>Вадимовна</t>
  </si>
  <si>
    <t>sch21103/sch680139/10/rzvvgz</t>
  </si>
  <si>
    <t>Борзых</t>
  </si>
  <si>
    <t>sch21113/sch680139/11/736893</t>
  </si>
  <si>
    <t>Блинков</t>
  </si>
  <si>
    <t>Михайлович</t>
  </si>
  <si>
    <t>sch21113/sch680139/11/2vzr6v</t>
  </si>
  <si>
    <t>Ларина</t>
  </si>
  <si>
    <t>Наталья</t>
  </si>
  <si>
    <t>sch2173/sch680133/8/g2qv86</t>
  </si>
  <si>
    <t>Гусейнова</t>
  </si>
  <si>
    <t>Севинч</t>
  </si>
  <si>
    <t>Аббасовна</t>
  </si>
  <si>
    <t>муниципальное бюджетное общеобразовательное учреждение "Гимназия" г.Мичуринска Тамбовской области</t>
  </si>
  <si>
    <t>Кириллова Наталья Викторовна</t>
  </si>
  <si>
    <t>sch2173/sch680133/8/g98zw6</t>
  </si>
  <si>
    <t>Тертышная</t>
  </si>
  <si>
    <t>Диана</t>
  </si>
  <si>
    <t>sch2173/sch680133/8/6rq95g</t>
  </si>
  <si>
    <t>Гаврилов</t>
  </si>
  <si>
    <t>Ярослав</t>
  </si>
  <si>
    <t>Иванович</t>
  </si>
  <si>
    <t>sch2173/sch680133/8/g2q386</t>
  </si>
  <si>
    <t>Аганин</t>
  </si>
  <si>
    <t>Юрий</t>
  </si>
  <si>
    <t>sch2173/sch680133/8/g8q4z6</t>
  </si>
  <si>
    <t>Ремнева</t>
  </si>
  <si>
    <t>Юлия</t>
  </si>
  <si>
    <t>Грошева Екатерина Владимировна</t>
  </si>
  <si>
    <t>sch2173/sch680133/8/635936</t>
  </si>
  <si>
    <t>Родюков</t>
  </si>
  <si>
    <t>Илья</t>
  </si>
  <si>
    <t>sch2173/sch680133/8/6rq45g</t>
  </si>
  <si>
    <t>Казаков</t>
  </si>
  <si>
    <t>sch2173/sch680133/8/gv43zg</t>
  </si>
  <si>
    <t>sch2173/sch680133/8/gqrr56</t>
  </si>
  <si>
    <t>Константинов</t>
  </si>
  <si>
    <t>Кирилл</t>
  </si>
  <si>
    <t>sch2173/sch680133/8/gqr256</t>
  </si>
  <si>
    <t>Полунин</t>
  </si>
  <si>
    <t>Вадим</t>
  </si>
  <si>
    <t>sch2193/sch680133/9/7965vg</t>
  </si>
  <si>
    <t xml:space="preserve">Скрипниченко </t>
  </si>
  <si>
    <t>Дмитриевич</t>
  </si>
  <si>
    <t>sch2193/sch680133/9/v98229</t>
  </si>
  <si>
    <t>Круглов</t>
  </si>
  <si>
    <t>Юрьевич</t>
  </si>
  <si>
    <t>sch2193/sch680133/9/z9q3w9</t>
  </si>
  <si>
    <t>Черных</t>
  </si>
  <si>
    <t>sch2193/sch680133/9/79v75g</t>
  </si>
  <si>
    <t>Аносова</t>
  </si>
  <si>
    <t>sch2193/sch680133/9/2gzz5g</t>
  </si>
  <si>
    <t>Козлова</t>
  </si>
  <si>
    <t>sch2193/sch680133/9/w97rwg</t>
  </si>
  <si>
    <t>Ашуркова</t>
  </si>
  <si>
    <t>Ангелина</t>
  </si>
  <si>
    <t>sch21103/sch680133/10/r9wwr9</t>
  </si>
  <si>
    <t>Буркина</t>
  </si>
  <si>
    <t>Злата</t>
  </si>
  <si>
    <t>sch21113/sch680133/11/73g2qv</t>
  </si>
  <si>
    <t>Беляев</t>
  </si>
  <si>
    <t>Андреевич</t>
  </si>
  <si>
    <t>sch2193/sch680140/9/79wrg2</t>
  </si>
  <si>
    <t>Грязев</t>
  </si>
  <si>
    <t>Евгеньевич</t>
  </si>
  <si>
    <t>тамбовское областнон государственное автономное общеобразовательное учреждение "Мичуринский лицей-интернат"</t>
  </si>
  <si>
    <t>sch2193/sch680140/9/v98296</t>
  </si>
  <si>
    <t xml:space="preserve">Дедов </t>
  </si>
  <si>
    <t>Андрей</t>
  </si>
  <si>
    <t>sch2193/sch680140/9/z9qw94</t>
  </si>
  <si>
    <t>Демьянов</t>
  </si>
  <si>
    <t>sch2193/sch680140/9/zg4rg5</t>
  </si>
  <si>
    <t>sch2193/sch680140/9/w97w9r</t>
  </si>
  <si>
    <t>Чуйко</t>
  </si>
  <si>
    <t>Максимовна</t>
  </si>
  <si>
    <t>sch2193/sch680140/9/2gzrvg</t>
  </si>
  <si>
    <t>Сазыкин</t>
  </si>
  <si>
    <t>Артем</t>
  </si>
  <si>
    <t>sch21103/sch680140/10/rzrv6z</t>
  </si>
  <si>
    <t>Ефимова</t>
  </si>
  <si>
    <t>sch21103/sch680140/10/r98r29</t>
  </si>
  <si>
    <t>Красников</t>
  </si>
  <si>
    <t>sch21113/sch680140/11/gv862v</t>
  </si>
  <si>
    <t>Власов</t>
  </si>
  <si>
    <t>Валерьевич</t>
  </si>
  <si>
    <t>sch21113/sch680140/11/6vq2w3</t>
  </si>
  <si>
    <t>Татаринцев</t>
  </si>
  <si>
    <t>Артём</t>
  </si>
  <si>
    <t>sch21113/sch680140/11/73ggq3</t>
  </si>
  <si>
    <t>Хизова</t>
  </si>
  <si>
    <t>Оксана</t>
  </si>
  <si>
    <t>sch21113/sch680140/11/r3472v</t>
  </si>
  <si>
    <t>Шинкарев</t>
  </si>
  <si>
    <t>sch21113/sch680140/11/2vz66v</t>
  </si>
  <si>
    <t>Переславцев</t>
  </si>
  <si>
    <t>Витальевич</t>
  </si>
  <si>
    <t>sch21113/sch680140/11/5v7rw3</t>
  </si>
  <si>
    <t>Родюкова</t>
  </si>
  <si>
    <t>sch2173/sch686134/8/g8qr96</t>
  </si>
  <si>
    <t>Болдырев</t>
  </si>
  <si>
    <t>Федор</t>
  </si>
  <si>
    <t>Константинович</t>
  </si>
  <si>
    <t>24.04.2007</t>
  </si>
  <si>
    <t>муниципальное автономное общеобразовательное учреждение "Средняя общеобразовательная школа № 5 "НТЦ имени И.В. Мичурина"" г.Мичуринска Тамбовской области</t>
  </si>
  <si>
    <t>Сорокина Юлия Александровна</t>
  </si>
  <si>
    <t>sch2173/sch686134/8/6375r6</t>
  </si>
  <si>
    <t>Кагакин</t>
  </si>
  <si>
    <t>19.01.2007</t>
  </si>
  <si>
    <t>sch2173/sch686134/8/gw7rwg</t>
  </si>
  <si>
    <t>Андреева</t>
  </si>
  <si>
    <t>01.04.2007</t>
  </si>
  <si>
    <t>sch2173/sch686134/8/gqr256</t>
  </si>
  <si>
    <t>Сычева</t>
  </si>
  <si>
    <t>Ильинична</t>
  </si>
  <si>
    <t>03.06.2007</t>
  </si>
  <si>
    <t>sch2173/sch686134/8/gw7zwg</t>
  </si>
  <si>
    <t>Кузнецов</t>
  </si>
  <si>
    <t>Дмитрий</t>
  </si>
  <si>
    <t>20.01.2007</t>
  </si>
  <si>
    <t>sch2173/sch686134/8/gv4zvg</t>
  </si>
  <si>
    <t>Федотов</t>
  </si>
  <si>
    <t>Антон</t>
  </si>
  <si>
    <t>27.01.2007</t>
  </si>
  <si>
    <t>sch2173/sch686134/8/65r22g</t>
  </si>
  <si>
    <t>Сапронова</t>
  </si>
  <si>
    <t>Денисовна</t>
  </si>
  <si>
    <t>31.03.2007</t>
  </si>
  <si>
    <t>Мартынова Ольга Андреевна</t>
  </si>
  <si>
    <t>sch2173/sch686134/8/gqr996</t>
  </si>
  <si>
    <t>Галкина</t>
  </si>
  <si>
    <t>Евгеньевна</t>
  </si>
  <si>
    <t>30.11.2006</t>
  </si>
  <si>
    <t>sch2173/sch686134/8/g98qw6</t>
  </si>
  <si>
    <t>Беляева</t>
  </si>
  <si>
    <t>01.07.2007</t>
  </si>
  <si>
    <t>sch2173/sch686134/8/65q786</t>
  </si>
  <si>
    <t>Крутых</t>
  </si>
  <si>
    <t>sch2173/sch686134/8/644rz6</t>
  </si>
  <si>
    <t>Мацнева</t>
  </si>
  <si>
    <t>Витальевна</t>
  </si>
  <si>
    <t>03.11.2007</t>
  </si>
  <si>
    <t>sch2173/sch686134/8/6377r6</t>
  </si>
  <si>
    <t>Еремина</t>
  </si>
  <si>
    <t>06.05.2007</t>
  </si>
  <si>
    <t>sch2173/sch686134/8/g8q7z6</t>
  </si>
  <si>
    <t>Прохорова</t>
  </si>
  <si>
    <t>17.04.2007</t>
  </si>
  <si>
    <t>sch2173/sch686134/8/65r57g</t>
  </si>
  <si>
    <t>Ермакова</t>
  </si>
  <si>
    <t>Олеговна</t>
  </si>
  <si>
    <t>sch2173/sch686134/8/g984w6</t>
  </si>
  <si>
    <t>Мурадова</t>
  </si>
  <si>
    <t>Назимиевна</t>
  </si>
  <si>
    <t>31.01.2007</t>
  </si>
  <si>
    <t>sch2173/sch686134/8/679496</t>
  </si>
  <si>
    <t>Измайлова</t>
  </si>
  <si>
    <t>Эдуардовна</t>
  </si>
  <si>
    <t>04.05.2007</t>
  </si>
  <si>
    <t>sch2193/sch686134/9/79wvrg</t>
  </si>
  <si>
    <t>Язынина</t>
  </si>
  <si>
    <t>05.06.2006</t>
  </si>
  <si>
    <t>sch2193/sch686134/9/29276g</t>
  </si>
  <si>
    <t>Шаталов</t>
  </si>
  <si>
    <t>Алан</t>
  </si>
  <si>
    <t>09.04.2006</t>
  </si>
  <si>
    <t>sch2193/sch686134/9/7grv6g</t>
  </si>
  <si>
    <t>Иванов</t>
  </si>
  <si>
    <t>25.05.2005</t>
  </si>
  <si>
    <t>sch21103/sch686134/10/qz335z</t>
  </si>
  <si>
    <t>Шмелева</t>
  </si>
  <si>
    <t>Михайловна</t>
  </si>
  <si>
    <t>20.07.2005</t>
  </si>
  <si>
    <t>sch21103/sch686134/10/rzr569</t>
  </si>
  <si>
    <t>Рюмина</t>
  </si>
  <si>
    <t>29.05.2005</t>
  </si>
  <si>
    <t>sch21103/sch686134/10/qz3859</t>
  </si>
  <si>
    <t>Семенова</t>
  </si>
  <si>
    <t xml:space="preserve">Елизавета </t>
  </si>
  <si>
    <t>29.10.2005</t>
  </si>
  <si>
    <t>sch21103/sch686134/10/qz5289</t>
  </si>
  <si>
    <t>Пришутова</t>
  </si>
  <si>
    <t>Ирина</t>
  </si>
  <si>
    <t>01.08.2005</t>
  </si>
  <si>
    <t>sch21103/sch686134/10/rzr86z</t>
  </si>
  <si>
    <t>Красницкая</t>
  </si>
  <si>
    <t>06.09.2005</t>
  </si>
  <si>
    <t>sch21113/sch686134/11/r3455v</t>
  </si>
  <si>
    <t>19.11.2004</t>
  </si>
  <si>
    <t>sch21113/sch686134/11/73g6rv</t>
  </si>
  <si>
    <t>Тайдакова</t>
  </si>
  <si>
    <t>Валерьевна</t>
  </si>
  <si>
    <t>11.09.2004</t>
  </si>
  <si>
    <t>sch2173/sch680135/8/g83rz6</t>
  </si>
  <si>
    <t>Солдатов</t>
  </si>
  <si>
    <t>муниципальное бюджетное общеобразовательное учреждение "Средняя общеобразовательная школа №9" г.Мичуринска Тамбовской области</t>
  </si>
  <si>
    <t>Домокурова Лилия Олеговна</t>
  </si>
  <si>
    <t>sch2173/sch680135/8/g8q5z6</t>
  </si>
  <si>
    <t>Фомина</t>
  </si>
  <si>
    <t>sch2173/sch680135/8/6357w6</t>
  </si>
  <si>
    <t>Песков</t>
  </si>
  <si>
    <t>sch2173/sch680135/8/64rv96</t>
  </si>
  <si>
    <t>Шварак</t>
  </si>
  <si>
    <t>sch2173/sch680135/8/g8q9z6</t>
  </si>
  <si>
    <t>Матушкова</t>
  </si>
  <si>
    <t xml:space="preserve">Анастасия </t>
  </si>
  <si>
    <t>sch2173/sch680135/8/635336</t>
  </si>
  <si>
    <t>Матвеева</t>
  </si>
  <si>
    <t>sch2173/sch680135/8/679z96</t>
  </si>
  <si>
    <t>sch2173/sch680135/8/g982w6</t>
  </si>
  <si>
    <t>Комарова</t>
  </si>
  <si>
    <t>sch2173/sch680135/8/g8qvz6</t>
  </si>
  <si>
    <t>Чивилева</t>
  </si>
  <si>
    <t>sch2193/sch680135/9/zg4vrg</t>
  </si>
  <si>
    <t>Попов</t>
  </si>
  <si>
    <t>Богдан</t>
  </si>
  <si>
    <t>sch2193/sch680135/9/2gz85g</t>
  </si>
  <si>
    <t>Чувилькин</t>
  </si>
  <si>
    <t>sch2193/sch680135/9/zg5z89</t>
  </si>
  <si>
    <t>Кувшинов</t>
  </si>
  <si>
    <t>sch2193/sch680135/9/qg3zv9</t>
  </si>
  <si>
    <t>Жаркова</t>
  </si>
  <si>
    <t>sch2193/sch680135/9/79vw5g</t>
  </si>
  <si>
    <t>sch2193/sch680135/9/w974wg</t>
  </si>
  <si>
    <t>Можарова</t>
  </si>
  <si>
    <t>sch2193/sch680135/9/7grv6g</t>
  </si>
  <si>
    <t>Караваева</t>
  </si>
  <si>
    <t>sch21113/sch680135/11/5v77wv</t>
  </si>
  <si>
    <t>Шведенко</t>
  </si>
  <si>
    <t>sch21113/sch680135/11/739qr3</t>
  </si>
  <si>
    <t>Медведева</t>
  </si>
  <si>
    <t>муниципальное бюджетное общеобразовательное учреждение "Средняя общеобразовательная школа №17 "Юнармеец"" г.Мичуринска Тамбовской области</t>
  </si>
  <si>
    <t>Утешев</t>
  </si>
  <si>
    <t>sch2173/sch680131/8/gv5346</t>
  </si>
  <si>
    <t>Акмаев</t>
  </si>
  <si>
    <t>муниципальное бюджетное общеобразовательное учреждение "Средняя общеобразовательная школа №1" г.Мичуринска Тамбовской области</t>
  </si>
  <si>
    <t>Дроздова Наталия Владимировна</t>
  </si>
  <si>
    <t>sch2173/sch680131/8/6z4486</t>
  </si>
  <si>
    <t xml:space="preserve">Борщевская </t>
  </si>
  <si>
    <t>Дмириевна</t>
  </si>
  <si>
    <t>Попова Елена Валерьевна</t>
  </si>
  <si>
    <t>sch2173/sch680131/8/gv59v6</t>
  </si>
  <si>
    <t>Волокитин</t>
  </si>
  <si>
    <t>Егор</t>
  </si>
  <si>
    <t>sch2173/sch680131/8/6z4w86</t>
  </si>
  <si>
    <t>Зайцева</t>
  </si>
  <si>
    <t>Лилия</t>
  </si>
  <si>
    <t>sch2173/sch680131/8/6442z6</t>
  </si>
  <si>
    <t>Здашник</t>
  </si>
  <si>
    <t>sch2173/sch680131/8/65q326</t>
  </si>
  <si>
    <t>Крун</t>
  </si>
  <si>
    <t>sch2173/sch680131/8/g2qv86</t>
  </si>
  <si>
    <t xml:space="preserve">Лишиленко </t>
  </si>
  <si>
    <t>Варварв</t>
  </si>
  <si>
    <t>Георгиевна</t>
  </si>
  <si>
    <t>sch2173/sch680131/8/65q586</t>
  </si>
  <si>
    <t>sch2173/sch680131/8/677vv6</t>
  </si>
  <si>
    <t>Минаев</t>
  </si>
  <si>
    <t>Тимофей</t>
  </si>
  <si>
    <t>sch2173/sch680131/8/6rvr76</t>
  </si>
  <si>
    <t>Пашкова</t>
  </si>
  <si>
    <t>sch2173/sch680131/8/65q786</t>
  </si>
  <si>
    <t>Поляков</t>
  </si>
  <si>
    <t>sch2173/sch680131/8/gv5546</t>
  </si>
  <si>
    <t>Скопинцева</t>
  </si>
  <si>
    <t>Артуровна</t>
  </si>
  <si>
    <t>sch2173/sch680131/8/677qv6</t>
  </si>
  <si>
    <t>Толкачев</t>
  </si>
  <si>
    <t>sch2173/sch680131/8/gvq9z6</t>
  </si>
  <si>
    <t>Шевяков</t>
  </si>
  <si>
    <t>sch2193/sch680131/9/zg5wrg</t>
  </si>
  <si>
    <t>Вяткина</t>
  </si>
  <si>
    <t>Степанова Людмила Ивановна</t>
  </si>
  <si>
    <t>sch2193/sch680131/9/qg34w9</t>
  </si>
  <si>
    <t>Иноземцев</t>
  </si>
  <si>
    <t>sch2193/sch680131/9/qg34v9</t>
  </si>
  <si>
    <t>Ким</t>
  </si>
  <si>
    <t>Григорьевна</t>
  </si>
  <si>
    <t>sch2193/sch680131/9/w97w9r</t>
  </si>
  <si>
    <t>Колтаков</t>
  </si>
  <si>
    <t>Кузьма</t>
  </si>
  <si>
    <t>sch2193/sch680131/9/z9q749</t>
  </si>
  <si>
    <t>Кортунова</t>
  </si>
  <si>
    <t>Олеговвна</t>
  </si>
  <si>
    <t>12.01..2007</t>
  </si>
  <si>
    <t>sch2193/sch680131/9/2gzrvg</t>
  </si>
  <si>
    <t>Микляева</t>
  </si>
  <si>
    <t>sch2193/sch680131/9/zg4559</t>
  </si>
  <si>
    <t>Никитин</t>
  </si>
  <si>
    <t>sch2193/sch680131/9/7grq29</t>
  </si>
  <si>
    <t>Никитина</t>
  </si>
  <si>
    <t>Маргарита</t>
  </si>
  <si>
    <t>sch2193/sch680131/9/79v859</t>
  </si>
  <si>
    <t>Рей</t>
  </si>
  <si>
    <t xml:space="preserve">Ангеелина </t>
  </si>
  <si>
    <t>sch2193/sch680131/9/2gz6vg</t>
  </si>
  <si>
    <t xml:space="preserve">Рябов </t>
  </si>
  <si>
    <t>Анатольевич</t>
  </si>
  <si>
    <t>sch2193/sch680131/9/79v8z9</t>
  </si>
  <si>
    <t>Седова</t>
  </si>
  <si>
    <t>sch2193/sch680131/9/v98v79</t>
  </si>
  <si>
    <t>sch2193/sch680131/9/79vvz9</t>
  </si>
  <si>
    <t>Василиса</t>
  </si>
  <si>
    <t>sch2193/sch680131/9/w97549</t>
  </si>
  <si>
    <t>Храпова</t>
  </si>
  <si>
    <t>sch2193/sch680131/9/292689</t>
  </si>
  <si>
    <t>Чеботарева</t>
  </si>
  <si>
    <t>sch2193/sch680131/9/7968z9</t>
  </si>
  <si>
    <t xml:space="preserve">Чепракова </t>
  </si>
  <si>
    <t>sch21103/sch680131/10/7z46qz</t>
  </si>
  <si>
    <t>Брызгунова</t>
  </si>
  <si>
    <t>Николаевна</t>
  </si>
  <si>
    <t>sch21103/sch680131/10/zr7389</t>
  </si>
  <si>
    <t>Воропаев</t>
  </si>
  <si>
    <t>sch21103/sch680131/10/7zg33z</t>
  </si>
  <si>
    <t>Гаврилова</t>
  </si>
  <si>
    <t>Любовь</t>
  </si>
  <si>
    <t>sch21103/sch680131/10/r98879</t>
  </si>
  <si>
    <t>Мануева</t>
  </si>
  <si>
    <t>Софья</t>
  </si>
  <si>
    <t>sch21103/sch680131/10/7zg639</t>
  </si>
  <si>
    <t>Фатеева</t>
  </si>
  <si>
    <t>sch2173/sch680136/8/6z4w86</t>
  </si>
  <si>
    <t>Гречищев</t>
  </si>
  <si>
    <t>sch2173/sch680136/8/644qz6</t>
  </si>
  <si>
    <t xml:space="preserve">Арсентьев </t>
  </si>
  <si>
    <t>муниципальное бюджетное общеобразовательное учреждение "Средняя общеобразовательная школа №15" г.Мичуринска Тамбовской области</t>
  </si>
  <si>
    <t>sch2173/sch680136/8/g2rzqg</t>
  </si>
  <si>
    <t xml:space="preserve">Деянова </t>
  </si>
  <si>
    <t>sch2173/sch680136/8/6z4936</t>
  </si>
  <si>
    <t>Носова</t>
  </si>
  <si>
    <t>sch2173/sch680136/8/gvqzv6</t>
  </si>
  <si>
    <t xml:space="preserve">Невзорова </t>
  </si>
  <si>
    <t>sch2173/sch680136/8/6rr9v6</t>
  </si>
  <si>
    <t>Трунов</t>
  </si>
  <si>
    <t>Алексей</t>
  </si>
  <si>
    <t>sch2173/sch680136/8/6rv976</t>
  </si>
  <si>
    <t>Баев</t>
  </si>
  <si>
    <t>sch2193/sch680136/9/w97v4g</t>
  </si>
  <si>
    <t>Самойлов</t>
  </si>
  <si>
    <t>sch2193/sch680136/9/qg3qwg</t>
  </si>
  <si>
    <t xml:space="preserve">Носов </t>
  </si>
  <si>
    <t>Евгений</t>
  </si>
  <si>
    <t>Владиславович</t>
  </si>
  <si>
    <t>sch2193/sch680136/9/zg485g</t>
  </si>
  <si>
    <t>Латышев</t>
  </si>
  <si>
    <t>sch21103/sch680136/10/qz355z</t>
  </si>
  <si>
    <t>Красова</t>
  </si>
  <si>
    <t>sch21103/sch680136/10/zr7789</t>
  </si>
  <si>
    <t>Баранова</t>
  </si>
  <si>
    <t>sch21103/sch680136/10/9wv6gz</t>
  </si>
  <si>
    <t>Сафонов</t>
  </si>
  <si>
    <t>sch21103/sch680136/10/29276z</t>
  </si>
  <si>
    <t>Ильина</t>
  </si>
  <si>
    <t>sch21113/sch680136/11/73gq35</t>
  </si>
  <si>
    <t>Шишлакова</t>
  </si>
  <si>
    <t>sch21113/sch680136/11/7v2g3q</t>
  </si>
  <si>
    <t xml:space="preserve">Кочеткова </t>
  </si>
  <si>
    <t>sch21113/sch680136/11/gv82vw</t>
  </si>
  <si>
    <t xml:space="preserve">Фондорко </t>
  </si>
  <si>
    <t>Алёна</t>
  </si>
  <si>
    <t>sch21113/sch680136/11/qvwr34</t>
  </si>
  <si>
    <t>Сухарева</t>
  </si>
  <si>
    <t>02.11.2004.</t>
  </si>
  <si>
    <t>sch21113/sch680136/11/6vqwvz</t>
  </si>
  <si>
    <t>Фролова</t>
  </si>
  <si>
    <t>sch21113/sch680131/11/qvwqrv</t>
  </si>
  <si>
    <t>Бельянинов</t>
  </si>
  <si>
    <t>Вячеслав</t>
  </si>
  <si>
    <t>Эдуардович</t>
  </si>
  <si>
    <t>sch21113/sch680131/11/7v2qg3</t>
  </si>
  <si>
    <t>Голенков</t>
  </si>
  <si>
    <t>sch21113/sch680131/11/73r9gv</t>
  </si>
  <si>
    <t>Литвинова</t>
  </si>
  <si>
    <t xml:space="preserve">Мария </t>
  </si>
  <si>
    <t>sch21113/sch680131/11/736w7v</t>
  </si>
  <si>
    <t>Назарова</t>
  </si>
  <si>
    <t>sch21113/sch680131/11/7398rv</t>
  </si>
  <si>
    <t>Смирнов</t>
  </si>
  <si>
    <t>Григорьевич</t>
  </si>
  <si>
    <t>sch21113/sch680131/11/63568v</t>
  </si>
  <si>
    <t>Хребтова</t>
  </si>
  <si>
    <t>Романвна</t>
  </si>
  <si>
    <r>
      <t xml:space="preserve">Количество участников: </t>
    </r>
    <r>
      <rPr>
        <b/>
        <sz val="18"/>
        <rFont val="Times New Roman"/>
        <family val="1"/>
        <charset val="204"/>
      </rPr>
      <t>всего - 207</t>
    </r>
    <r>
      <rPr>
        <sz val="18"/>
        <rFont val="Times New Roman"/>
        <family val="1"/>
        <charset val="204"/>
      </rPr>
      <t>, 4 класс - 0, 5 класс  - 0_, 6 класс - 0, 7 класс - 4, 8 класс - 84, 9 класс - 63, 10 класс - 25, 11 класс - 31</t>
    </r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</si>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</sst>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1">
    <font>
      <sz val="11"/>
      <color theme="1"/>
      <name val="Calibri"/>
      <family val="2"/>
      <charset val="204"/>
      <scheme val="minor"/>
    </font>
    <font>
      <b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u/>
      <sz val="18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color rgb="FF000000"/>
      <name val="YS Text"/>
    </font>
    <font>
      <b/>
      <i/>
      <sz val="18"/>
      <color theme="1"/>
      <name val="Times New Roman"/>
      <family val="1"/>
      <charset val="204"/>
    </font>
    <font>
      <sz val="14"/>
      <name val="Times New Roman"/>
      <family val="1"/>
      <charset val="204"/>
    </font>
    <font>
      <u/>
      <sz val="1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4" fontId="6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15" fillId="0" borderId="3" xfId="0" applyNumberFormat="1" applyFont="1" applyFill="1" applyBorder="1" applyAlignment="1" applyProtection="1">
      <alignment horizontal="center" vertical="center" wrapText="1"/>
    </xf>
    <xf numFmtId="0" fontId="15" fillId="0" borderId="2" xfId="0" applyNumberFormat="1" applyFont="1" applyFill="1" applyBorder="1" applyAlignment="1" applyProtection="1">
      <alignment horizontal="center" vertical="center" wrapText="1"/>
    </xf>
    <xf numFmtId="0" fontId="15" fillId="3" borderId="3" xfId="0" applyNumberFormat="1" applyFont="1" applyFill="1" applyBorder="1" applyAlignment="1" applyProtection="1">
      <alignment horizontal="center" vertical="center" wrapText="1"/>
    </xf>
    <xf numFmtId="164" fontId="15" fillId="3" borderId="3" xfId="0" applyNumberFormat="1" applyFont="1" applyFill="1" applyBorder="1" applyAlignment="1" applyProtection="1">
      <alignment horizontal="center" vertical="center" wrapText="1"/>
    </xf>
    <xf numFmtId="0" fontId="15" fillId="4" borderId="3" xfId="0" applyNumberFormat="1" applyFont="1" applyFill="1" applyBorder="1" applyAlignment="1" applyProtection="1">
      <alignment horizontal="center" vertical="center" wrapText="1"/>
    </xf>
    <xf numFmtId="0" fontId="15" fillId="4" borderId="4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/>
    <xf numFmtId="14" fontId="15" fillId="0" borderId="3" xfId="0" applyNumberFormat="1" applyFont="1" applyFill="1" applyBorder="1" applyAlignment="1" applyProtection="1">
      <alignment horizontal="center" vertical="center" wrapText="1"/>
    </xf>
    <xf numFmtId="0" fontId="16" fillId="0" borderId="1" xfId="0" applyNumberFormat="1" applyFont="1" applyFill="1" applyBorder="1" applyAlignment="1" applyProtection="1"/>
    <xf numFmtId="0" fontId="6" fillId="0" borderId="8" xfId="0" applyFont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0" borderId="3" xfId="0" applyFont="1" applyBorder="1"/>
    <xf numFmtId="0" fontId="6" fillId="2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7" fillId="0" borderId="3" xfId="0" applyFont="1" applyBorder="1"/>
    <xf numFmtId="0" fontId="6" fillId="0" borderId="9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0" fillId="0" borderId="8" xfId="0" applyBorder="1"/>
    <xf numFmtId="0" fontId="17" fillId="0" borderId="3" xfId="0" applyFont="1" applyBorder="1"/>
    <xf numFmtId="0" fontId="15" fillId="0" borderId="8" xfId="0" applyNumberFormat="1" applyFont="1" applyFill="1" applyBorder="1" applyAlignment="1" applyProtection="1">
      <alignment horizontal="center" vertical="center" wrapText="1"/>
    </xf>
    <xf numFmtId="0" fontId="15" fillId="4" borderId="8" xfId="0" applyNumberFormat="1" applyFont="1" applyFill="1" applyBorder="1" applyAlignment="1" applyProtection="1">
      <alignment horizontal="center" vertical="center" wrapText="1"/>
    </xf>
    <xf numFmtId="0" fontId="15" fillId="4" borderId="10" xfId="0" applyNumberFormat="1" applyFont="1" applyFill="1" applyBorder="1" applyAlignment="1" applyProtection="1">
      <alignment horizontal="center" vertical="center" wrapText="1"/>
    </xf>
    <xf numFmtId="0" fontId="15" fillId="4" borderId="2" xfId="0" applyNumberFormat="1" applyFont="1" applyFill="1" applyBorder="1" applyAlignment="1" applyProtection="1">
      <alignment horizontal="center" vertical="center" wrapText="1"/>
    </xf>
    <xf numFmtId="0" fontId="15" fillId="4" borderId="11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 wrapText="1"/>
    </xf>
    <xf numFmtId="0" fontId="10" fillId="0" borderId="3" xfId="0" applyFont="1" applyBorder="1"/>
    <xf numFmtId="0" fontId="15" fillId="2" borderId="3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20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1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1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3"/>
  <sheetViews>
    <sheetView tabSelected="1" zoomScale="60" zoomScaleNormal="60" zoomScaleSheetLayoutView="73" workbookViewId="0">
      <pane ySplit="19" topLeftCell="A108" activePane="bottomLeft" state="frozen"/>
      <selection activeCell="D1" sqref="D1"/>
      <selection pane="bottomLeft" activeCell="AD144" sqref="AD144"/>
    </sheetView>
  </sheetViews>
  <sheetFormatPr defaultRowHeight="15"/>
  <cols>
    <col min="1" max="1" width="9.28515625" customWidth="1"/>
    <col min="2" max="2" width="21.140625" customWidth="1"/>
    <col min="3" max="3" width="29" customWidth="1"/>
    <col min="4" max="4" width="16" customWidth="1"/>
    <col min="5" max="5" width="14.5703125" customWidth="1"/>
    <col min="6" max="6" width="16.7109375" customWidth="1"/>
    <col min="8" max="8" width="14.7109375" customWidth="1"/>
    <col min="9" max="9" width="18" customWidth="1"/>
    <col min="10" max="10" width="51.7109375" customWidth="1"/>
    <col min="11" max="11" width="8.7109375" customWidth="1"/>
    <col min="12" max="12" width="6.7109375" customWidth="1"/>
    <col min="13" max="13" width="6.140625" customWidth="1"/>
    <col min="14" max="21" width="6.28515625" customWidth="1"/>
    <col min="22" max="22" width="7.42578125" customWidth="1"/>
    <col min="23" max="23" width="6.7109375" customWidth="1"/>
    <col min="24" max="24" width="12.7109375" customWidth="1"/>
    <col min="25" max="25" width="14" customWidth="1"/>
    <col min="26" max="26" width="16.5703125" customWidth="1"/>
    <col min="27" max="27" width="15.5703125" customWidth="1"/>
    <col min="28" max="28" width="15" customWidth="1"/>
    <col min="29" max="29" width="20.28515625" customWidth="1"/>
    <col min="30" max="30" width="21.85546875" customWidth="1"/>
  </cols>
  <sheetData>
    <row r="1" spans="1:30" ht="23.25" customHeight="1">
      <c r="A1" s="64" t="s">
        <v>23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</row>
    <row r="2" spans="1:30" ht="22.5">
      <c r="A2" s="61" t="s">
        <v>28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</row>
    <row r="3" spans="1:30" ht="22.5">
      <c r="A3" s="61" t="s">
        <v>33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</row>
    <row r="4" spans="1:30" ht="22.5">
      <c r="A4" s="13"/>
      <c r="B4" s="61" t="s">
        <v>168</v>
      </c>
      <c r="C4" s="61"/>
      <c r="D4" s="61"/>
      <c r="E4" s="61"/>
      <c r="F4" s="13"/>
      <c r="G4" s="13"/>
      <c r="H4" s="13"/>
      <c r="I4" s="13"/>
      <c r="J4" s="13"/>
      <c r="K4" s="13"/>
      <c r="L4" s="13"/>
      <c r="M4" s="13"/>
      <c r="N4" s="13"/>
      <c r="O4" s="15"/>
      <c r="P4" s="15"/>
      <c r="Q4" s="15"/>
      <c r="R4" s="15"/>
      <c r="S4" s="15"/>
      <c r="T4" s="15"/>
      <c r="U4" s="15"/>
      <c r="V4" s="15"/>
      <c r="W4" s="13"/>
      <c r="X4" s="61"/>
      <c r="Y4" s="61"/>
      <c r="Z4" s="61"/>
      <c r="AA4" s="61"/>
      <c r="AB4" s="61"/>
      <c r="AC4" s="61"/>
      <c r="AD4" s="13"/>
    </row>
    <row r="5" spans="1:30" s="59" customFormat="1" ht="23.25">
      <c r="A5" s="65" t="s">
        <v>656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</row>
    <row r="6" spans="1:30" ht="23.25">
      <c r="A6" s="66" t="s">
        <v>169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</row>
    <row r="7" spans="1:30" ht="23.25">
      <c r="A7" s="60" t="s">
        <v>34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</row>
    <row r="8" spans="1:30" ht="23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4"/>
      <c r="P8" s="14"/>
      <c r="Q8" s="14"/>
      <c r="R8" s="14"/>
      <c r="S8" s="14"/>
      <c r="T8" s="14"/>
      <c r="U8" s="14"/>
      <c r="V8" s="14"/>
      <c r="W8" s="12"/>
      <c r="X8" s="12"/>
      <c r="Y8" s="12"/>
      <c r="Z8" s="12"/>
      <c r="AA8" s="12"/>
      <c r="AB8" s="12"/>
      <c r="AC8" s="12"/>
      <c r="AD8" s="12"/>
    </row>
    <row r="9" spans="1:30" ht="23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4"/>
      <c r="P9" s="14"/>
      <c r="Q9" s="14"/>
      <c r="R9" s="14"/>
      <c r="S9" s="14"/>
      <c r="T9" s="14"/>
      <c r="U9" s="14"/>
      <c r="V9" s="14"/>
      <c r="W9" s="12"/>
      <c r="X9" s="12"/>
      <c r="Y9" s="12"/>
      <c r="Z9" s="12"/>
      <c r="AA9" s="12"/>
      <c r="AB9" s="12"/>
      <c r="AC9" s="12"/>
      <c r="AD9" s="12"/>
    </row>
    <row r="10" spans="1:30" ht="22.5">
      <c r="A10" s="63" t="s">
        <v>24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</row>
    <row r="11" spans="1:30" ht="23.25">
      <c r="A11" s="60" t="s">
        <v>170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</row>
    <row r="12" spans="1:30" ht="23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4"/>
      <c r="P12" s="14"/>
      <c r="Q12" s="14"/>
      <c r="R12" s="14"/>
      <c r="S12" s="14"/>
      <c r="T12" s="14"/>
      <c r="U12" s="14"/>
      <c r="V12" s="14"/>
      <c r="W12" s="12"/>
      <c r="X12" s="12"/>
      <c r="Y12" s="12"/>
      <c r="Z12" s="12"/>
      <c r="AA12" s="12"/>
      <c r="AB12" s="12"/>
      <c r="AC12" s="12"/>
      <c r="AD12" s="12"/>
    </row>
    <row r="13" spans="1:30" ht="22.5">
      <c r="A13" s="63" t="s">
        <v>25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</row>
    <row r="14" spans="1:30" ht="23.25">
      <c r="A14" s="60" t="s">
        <v>171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</row>
    <row r="15" spans="1:30" ht="23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4"/>
      <c r="P15" s="14"/>
      <c r="Q15" s="14"/>
      <c r="R15" s="14"/>
      <c r="S15" s="14"/>
      <c r="T15" s="14"/>
      <c r="U15" s="14"/>
      <c r="V15" s="14"/>
      <c r="W15" s="12"/>
      <c r="X15" s="12"/>
      <c r="Y15" s="12"/>
      <c r="Z15" s="12"/>
      <c r="AA15" s="12"/>
      <c r="AB15" s="12"/>
      <c r="AC15" s="12"/>
      <c r="AD15" s="12"/>
    </row>
    <row r="16" spans="1:30" ht="22.5" customHeight="1">
      <c r="A16" s="62" t="s">
        <v>172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</row>
    <row r="17" spans="1:30" ht="23.25" customHeight="1">
      <c r="A17" s="67" t="s">
        <v>26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</row>
    <row r="18" spans="1:30" ht="15.75" thickBot="1"/>
    <row r="19" spans="1:30" ht="96" customHeight="1" thickBot="1">
      <c r="A19" s="2" t="s">
        <v>0</v>
      </c>
      <c r="B19" s="3" t="s">
        <v>1</v>
      </c>
      <c r="C19" s="3" t="s">
        <v>10</v>
      </c>
      <c r="D19" s="3" t="s">
        <v>2</v>
      </c>
      <c r="E19" s="3" t="s">
        <v>3</v>
      </c>
      <c r="F19" s="3" t="s">
        <v>4</v>
      </c>
      <c r="G19" s="3" t="s">
        <v>5</v>
      </c>
      <c r="H19" s="3" t="s">
        <v>6</v>
      </c>
      <c r="I19" s="3" t="s">
        <v>31</v>
      </c>
      <c r="J19" s="3" t="s">
        <v>7</v>
      </c>
      <c r="K19" s="53" t="s">
        <v>8</v>
      </c>
      <c r="L19" s="54" t="s">
        <v>17</v>
      </c>
      <c r="M19" s="54" t="s">
        <v>18</v>
      </c>
      <c r="N19" s="54" t="s">
        <v>19</v>
      </c>
      <c r="O19" s="54" t="s">
        <v>20</v>
      </c>
      <c r="P19" s="54" t="s">
        <v>35</v>
      </c>
      <c r="Q19" s="54" t="s">
        <v>36</v>
      </c>
      <c r="R19" s="54" t="s">
        <v>37</v>
      </c>
      <c r="S19" s="54" t="s">
        <v>38</v>
      </c>
      <c r="T19" s="54" t="s">
        <v>39</v>
      </c>
      <c r="U19" s="54" t="s">
        <v>40</v>
      </c>
      <c r="V19" s="54" t="s">
        <v>41</v>
      </c>
      <c r="W19" s="54" t="s">
        <v>42</v>
      </c>
      <c r="X19" s="54" t="s">
        <v>11</v>
      </c>
      <c r="Y19" s="54" t="s">
        <v>14</v>
      </c>
      <c r="Z19" s="54" t="s">
        <v>15</v>
      </c>
      <c r="AA19" s="54" t="s">
        <v>12</v>
      </c>
      <c r="AB19" s="4" t="s">
        <v>13</v>
      </c>
      <c r="AC19" s="4" t="s">
        <v>27</v>
      </c>
      <c r="AD19" s="5" t="s">
        <v>9</v>
      </c>
    </row>
    <row r="20" spans="1:30" ht="81.75" customHeight="1">
      <c r="A20" s="6">
        <v>1</v>
      </c>
      <c r="B20" s="6" t="s">
        <v>16</v>
      </c>
      <c r="C20" s="6" t="s">
        <v>176</v>
      </c>
      <c r="D20" s="6" t="s">
        <v>177</v>
      </c>
      <c r="E20" s="6" t="s">
        <v>58</v>
      </c>
      <c r="F20" s="6" t="s">
        <v>178</v>
      </c>
      <c r="G20" s="6" t="s">
        <v>30</v>
      </c>
      <c r="H20" s="16">
        <v>39719</v>
      </c>
      <c r="I20" s="6" t="s">
        <v>32</v>
      </c>
      <c r="J20" s="6" t="s">
        <v>179</v>
      </c>
      <c r="K20" s="6">
        <v>7</v>
      </c>
      <c r="L20" s="37">
        <v>3.5</v>
      </c>
      <c r="M20" s="37">
        <v>4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2</v>
      </c>
      <c r="V20" s="37">
        <v>0</v>
      </c>
      <c r="W20" s="37">
        <v>0</v>
      </c>
      <c r="X20" s="7">
        <f>SUM(L20:W20)</f>
        <v>9.5</v>
      </c>
      <c r="Y20" s="37">
        <v>50</v>
      </c>
      <c r="Z20" s="8">
        <f t="shared" ref="Z20:Z31" si="0">X20/Y20</f>
        <v>0.19</v>
      </c>
      <c r="AA20" s="9"/>
      <c r="AB20" s="9"/>
      <c r="AC20" s="10"/>
      <c r="AD20" s="6" t="s">
        <v>180</v>
      </c>
    </row>
    <row r="21" spans="1:30" ht="75.75" customHeight="1">
      <c r="A21" s="6">
        <v>2</v>
      </c>
      <c r="B21" s="6" t="s">
        <v>16</v>
      </c>
      <c r="C21" s="6" t="s">
        <v>181</v>
      </c>
      <c r="D21" s="6" t="s">
        <v>182</v>
      </c>
      <c r="E21" s="6" t="s">
        <v>92</v>
      </c>
      <c r="F21" s="6" t="s">
        <v>125</v>
      </c>
      <c r="G21" s="6" t="s">
        <v>183</v>
      </c>
      <c r="H21" s="16">
        <v>39605</v>
      </c>
      <c r="I21" s="6" t="s">
        <v>32</v>
      </c>
      <c r="J21" s="6" t="s">
        <v>179</v>
      </c>
      <c r="K21" s="6">
        <v>7</v>
      </c>
      <c r="L21" s="37">
        <v>0.8</v>
      </c>
      <c r="M21" s="37">
        <v>1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1.5</v>
      </c>
      <c r="X21" s="7">
        <f>SUM(L21:W21)</f>
        <v>3.3</v>
      </c>
      <c r="Y21" s="37">
        <v>50</v>
      </c>
      <c r="Z21" s="8">
        <f t="shared" si="0"/>
        <v>6.6000000000000003E-2</v>
      </c>
      <c r="AA21" s="9"/>
      <c r="AB21" s="9"/>
      <c r="AC21" s="10"/>
      <c r="AD21" s="6" t="s">
        <v>180</v>
      </c>
    </row>
    <row r="22" spans="1:30" ht="75">
      <c r="A22" s="6">
        <v>3</v>
      </c>
      <c r="B22" s="6" t="s">
        <v>16</v>
      </c>
      <c r="C22" s="6" t="s">
        <v>184</v>
      </c>
      <c r="D22" s="6" t="s">
        <v>185</v>
      </c>
      <c r="E22" s="6" t="s">
        <v>186</v>
      </c>
      <c r="F22" s="6" t="s">
        <v>97</v>
      </c>
      <c r="G22" s="6" t="s">
        <v>29</v>
      </c>
      <c r="H22" s="16">
        <v>39673</v>
      </c>
      <c r="I22" s="6" t="s">
        <v>32</v>
      </c>
      <c r="J22" s="6" t="s">
        <v>179</v>
      </c>
      <c r="K22" s="6">
        <v>7</v>
      </c>
      <c r="L22" s="37">
        <v>0</v>
      </c>
      <c r="M22" s="37">
        <v>1.5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7">
        <v>1.5</v>
      </c>
      <c r="Y22" s="37">
        <v>50</v>
      </c>
      <c r="Z22" s="8">
        <f t="shared" si="0"/>
        <v>0.03</v>
      </c>
      <c r="AA22" s="9"/>
      <c r="AB22" s="9"/>
      <c r="AC22" s="10"/>
      <c r="AD22" s="6" t="s">
        <v>180</v>
      </c>
    </row>
    <row r="23" spans="1:30" ht="75">
      <c r="A23" s="6">
        <v>4</v>
      </c>
      <c r="B23" s="6" t="s">
        <v>16</v>
      </c>
      <c r="C23" s="6" t="s">
        <v>187</v>
      </c>
      <c r="D23" s="6" t="s">
        <v>188</v>
      </c>
      <c r="E23" s="6" t="s">
        <v>189</v>
      </c>
      <c r="F23" s="6" t="s">
        <v>190</v>
      </c>
      <c r="G23" s="21" t="s">
        <v>183</v>
      </c>
      <c r="H23" s="16">
        <v>39756</v>
      </c>
      <c r="I23" s="6" t="s">
        <v>32</v>
      </c>
      <c r="J23" s="6" t="s">
        <v>179</v>
      </c>
      <c r="K23" s="6">
        <v>7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1.5</v>
      </c>
      <c r="W23" s="37">
        <v>0</v>
      </c>
      <c r="X23" s="7">
        <f t="shared" ref="X23:X29" si="1">SUM(L23:W23)</f>
        <v>1.5</v>
      </c>
      <c r="Y23" s="37">
        <v>50</v>
      </c>
      <c r="Z23" s="8">
        <f t="shared" si="0"/>
        <v>0.03</v>
      </c>
      <c r="AA23" s="9"/>
      <c r="AB23" s="9"/>
      <c r="AC23" s="10"/>
      <c r="AD23" s="6" t="s">
        <v>180</v>
      </c>
    </row>
    <row r="24" spans="1:30" ht="112.5">
      <c r="A24" s="6">
        <v>5</v>
      </c>
      <c r="B24" s="6" t="s">
        <v>16</v>
      </c>
      <c r="C24" s="17" t="s">
        <v>85</v>
      </c>
      <c r="D24" s="6" t="s">
        <v>86</v>
      </c>
      <c r="E24" s="6" t="s">
        <v>89</v>
      </c>
      <c r="F24" s="6" t="s">
        <v>87</v>
      </c>
      <c r="G24" s="6" t="s">
        <v>30</v>
      </c>
      <c r="H24" s="16">
        <v>39168</v>
      </c>
      <c r="I24" s="6" t="s">
        <v>32</v>
      </c>
      <c r="J24" s="19" t="s">
        <v>167</v>
      </c>
      <c r="K24" s="6">
        <v>8</v>
      </c>
      <c r="L24" s="37">
        <v>5</v>
      </c>
      <c r="M24" s="37">
        <v>4.5</v>
      </c>
      <c r="N24" s="37">
        <v>4</v>
      </c>
      <c r="O24" s="37">
        <v>5</v>
      </c>
      <c r="P24" s="37">
        <v>3</v>
      </c>
      <c r="Q24" s="37">
        <v>2</v>
      </c>
      <c r="R24" s="37">
        <v>0</v>
      </c>
      <c r="S24" s="37">
        <v>0</v>
      </c>
      <c r="T24" s="37">
        <v>5.5</v>
      </c>
      <c r="U24" s="37">
        <v>0</v>
      </c>
      <c r="V24" s="37">
        <v>4.5</v>
      </c>
      <c r="W24" s="37">
        <v>0</v>
      </c>
      <c r="X24" s="7">
        <f t="shared" si="1"/>
        <v>33.5</v>
      </c>
      <c r="Y24" s="37">
        <v>50</v>
      </c>
      <c r="Z24" s="8">
        <f t="shared" si="0"/>
        <v>0.67</v>
      </c>
      <c r="AA24" s="9"/>
      <c r="AB24" s="9"/>
      <c r="AC24" s="10" t="s">
        <v>657</v>
      </c>
      <c r="AD24" s="6" t="s">
        <v>164</v>
      </c>
    </row>
    <row r="25" spans="1:30" ht="112.5">
      <c r="A25" s="6">
        <v>6</v>
      </c>
      <c r="B25" s="6" t="s">
        <v>16</v>
      </c>
      <c r="C25" s="17" t="s">
        <v>88</v>
      </c>
      <c r="D25" s="6" t="s">
        <v>162</v>
      </c>
      <c r="E25" s="6" t="s">
        <v>161</v>
      </c>
      <c r="F25" s="6" t="s">
        <v>80</v>
      </c>
      <c r="G25" s="6" t="s">
        <v>30</v>
      </c>
      <c r="H25" s="16">
        <v>39202</v>
      </c>
      <c r="I25" s="6" t="s">
        <v>32</v>
      </c>
      <c r="J25" s="19" t="s">
        <v>167</v>
      </c>
      <c r="K25" s="6">
        <v>8</v>
      </c>
      <c r="L25" s="37">
        <v>2.8</v>
      </c>
      <c r="M25" s="37">
        <v>4</v>
      </c>
      <c r="N25" s="37">
        <v>4</v>
      </c>
      <c r="O25" s="37">
        <v>5</v>
      </c>
      <c r="P25" s="37">
        <v>1</v>
      </c>
      <c r="Q25" s="37">
        <v>2</v>
      </c>
      <c r="R25" s="37">
        <v>0</v>
      </c>
      <c r="S25" s="37">
        <v>0</v>
      </c>
      <c r="T25" s="37">
        <v>5.5</v>
      </c>
      <c r="U25" s="37">
        <v>0</v>
      </c>
      <c r="V25" s="37">
        <v>4.5</v>
      </c>
      <c r="W25" s="37">
        <v>0</v>
      </c>
      <c r="X25" s="7">
        <f t="shared" si="1"/>
        <v>28.8</v>
      </c>
      <c r="Y25" s="37">
        <v>50</v>
      </c>
      <c r="Z25" s="8">
        <f t="shared" si="0"/>
        <v>0.57600000000000007</v>
      </c>
      <c r="AA25" s="9"/>
      <c r="AB25" s="9"/>
      <c r="AC25" s="10" t="s">
        <v>657</v>
      </c>
      <c r="AD25" s="6" t="s">
        <v>164</v>
      </c>
    </row>
    <row r="26" spans="1:30" ht="112.5">
      <c r="A26" s="6">
        <v>7</v>
      </c>
      <c r="B26" s="6" t="s">
        <v>16</v>
      </c>
      <c r="C26" s="18" t="s">
        <v>50</v>
      </c>
      <c r="D26" s="6" t="s">
        <v>51</v>
      </c>
      <c r="E26" s="6" t="s">
        <v>21</v>
      </c>
      <c r="F26" s="6" t="s">
        <v>52</v>
      </c>
      <c r="G26" s="6" t="s">
        <v>29</v>
      </c>
      <c r="H26" s="16">
        <v>39313</v>
      </c>
      <c r="I26" s="6" t="s">
        <v>32</v>
      </c>
      <c r="J26" s="19" t="s">
        <v>167</v>
      </c>
      <c r="K26" s="6">
        <v>8</v>
      </c>
      <c r="L26" s="37">
        <v>3</v>
      </c>
      <c r="M26" s="37">
        <v>3.5</v>
      </c>
      <c r="N26" s="37">
        <v>0</v>
      </c>
      <c r="O26" s="37">
        <v>5</v>
      </c>
      <c r="P26" s="37">
        <v>1</v>
      </c>
      <c r="Q26" s="37">
        <v>4</v>
      </c>
      <c r="R26" s="37">
        <v>0</v>
      </c>
      <c r="S26" s="37">
        <v>0</v>
      </c>
      <c r="T26" s="37">
        <v>5.5</v>
      </c>
      <c r="U26" s="37">
        <v>2</v>
      </c>
      <c r="V26" s="37">
        <v>4.5</v>
      </c>
      <c r="W26" s="37">
        <v>0</v>
      </c>
      <c r="X26" s="7">
        <f t="shared" si="1"/>
        <v>28.5</v>
      </c>
      <c r="Y26" s="37">
        <v>50</v>
      </c>
      <c r="Z26" s="8">
        <f t="shared" si="0"/>
        <v>0.56999999999999995</v>
      </c>
      <c r="AA26" s="9"/>
      <c r="AB26" s="9"/>
      <c r="AC26" s="10" t="s">
        <v>657</v>
      </c>
      <c r="AD26" s="6" t="s">
        <v>165</v>
      </c>
    </row>
    <row r="27" spans="1:30" ht="112.5">
      <c r="A27" s="6">
        <v>8</v>
      </c>
      <c r="B27" s="6" t="s">
        <v>16</v>
      </c>
      <c r="C27" s="17" t="s">
        <v>53</v>
      </c>
      <c r="D27" s="6" t="s">
        <v>54</v>
      </c>
      <c r="E27" s="6" t="s">
        <v>55</v>
      </c>
      <c r="F27" s="6" t="s">
        <v>56</v>
      </c>
      <c r="G27" s="6" t="s">
        <v>30</v>
      </c>
      <c r="H27" s="16">
        <v>39432</v>
      </c>
      <c r="I27" s="6" t="s">
        <v>32</v>
      </c>
      <c r="J27" s="19" t="s">
        <v>167</v>
      </c>
      <c r="K27" s="6">
        <v>8</v>
      </c>
      <c r="L27" s="37">
        <v>3</v>
      </c>
      <c r="M27" s="37">
        <v>3.5</v>
      </c>
      <c r="N27" s="37">
        <v>0</v>
      </c>
      <c r="O27" s="37">
        <v>5</v>
      </c>
      <c r="P27" s="37">
        <v>1</v>
      </c>
      <c r="Q27" s="37">
        <v>4</v>
      </c>
      <c r="R27" s="37">
        <v>0</v>
      </c>
      <c r="S27" s="37">
        <v>0</v>
      </c>
      <c r="T27" s="37">
        <v>5.5</v>
      </c>
      <c r="U27" s="37">
        <v>2</v>
      </c>
      <c r="V27" s="37">
        <v>4.5</v>
      </c>
      <c r="W27" s="37">
        <v>0</v>
      </c>
      <c r="X27" s="7">
        <f t="shared" si="1"/>
        <v>28.5</v>
      </c>
      <c r="Y27" s="37">
        <v>50</v>
      </c>
      <c r="Z27" s="8">
        <f t="shared" si="0"/>
        <v>0.56999999999999995</v>
      </c>
      <c r="AA27" s="9"/>
      <c r="AB27" s="9"/>
      <c r="AC27" s="10" t="s">
        <v>657</v>
      </c>
      <c r="AD27" s="6" t="s">
        <v>165</v>
      </c>
    </row>
    <row r="28" spans="1:30" ht="112.5">
      <c r="A28" s="6">
        <v>9</v>
      </c>
      <c r="B28" s="6" t="s">
        <v>16</v>
      </c>
      <c r="C28" s="17" t="s">
        <v>78</v>
      </c>
      <c r="D28" s="6" t="s">
        <v>79</v>
      </c>
      <c r="E28" s="6" t="s">
        <v>160</v>
      </c>
      <c r="F28" s="6" t="s">
        <v>80</v>
      </c>
      <c r="G28" s="6" t="s">
        <v>30</v>
      </c>
      <c r="H28" s="16">
        <v>39181</v>
      </c>
      <c r="I28" s="6" t="s">
        <v>32</v>
      </c>
      <c r="J28" s="19" t="s">
        <v>167</v>
      </c>
      <c r="K28" s="6">
        <v>8</v>
      </c>
      <c r="L28" s="37">
        <v>5</v>
      </c>
      <c r="M28" s="37">
        <v>4.5</v>
      </c>
      <c r="N28" s="37">
        <v>4</v>
      </c>
      <c r="O28" s="37">
        <v>5</v>
      </c>
      <c r="P28" s="37">
        <v>3</v>
      </c>
      <c r="Q28" s="37">
        <v>2</v>
      </c>
      <c r="R28" s="37">
        <v>0</v>
      </c>
      <c r="S28" s="37">
        <v>0</v>
      </c>
      <c r="T28" s="37">
        <v>0</v>
      </c>
      <c r="U28" s="37">
        <v>0</v>
      </c>
      <c r="V28" s="37">
        <v>4.5</v>
      </c>
      <c r="W28" s="37">
        <v>0</v>
      </c>
      <c r="X28" s="7">
        <f t="shared" si="1"/>
        <v>28</v>
      </c>
      <c r="Y28" s="37">
        <v>50</v>
      </c>
      <c r="Z28" s="8">
        <f t="shared" si="0"/>
        <v>0.56000000000000005</v>
      </c>
      <c r="AA28" s="9"/>
      <c r="AB28" s="9"/>
      <c r="AC28" s="10" t="s">
        <v>657</v>
      </c>
      <c r="AD28" s="6" t="s">
        <v>164</v>
      </c>
    </row>
    <row r="29" spans="1:30" ht="112.5">
      <c r="A29" s="6">
        <v>10</v>
      </c>
      <c r="B29" s="6" t="s">
        <v>16</v>
      </c>
      <c r="C29" s="17" t="s">
        <v>90</v>
      </c>
      <c r="D29" s="6" t="s">
        <v>91</v>
      </c>
      <c r="E29" s="6" t="s">
        <v>92</v>
      </c>
      <c r="F29" s="6" t="s">
        <v>93</v>
      </c>
      <c r="G29" s="6" t="s">
        <v>29</v>
      </c>
      <c r="H29" s="16">
        <v>39448</v>
      </c>
      <c r="I29" s="6" t="s">
        <v>32</v>
      </c>
      <c r="J29" s="19" t="s">
        <v>167</v>
      </c>
      <c r="K29" s="6">
        <v>8</v>
      </c>
      <c r="L29" s="37">
        <v>5</v>
      </c>
      <c r="M29" s="37">
        <v>4.5</v>
      </c>
      <c r="N29" s="37">
        <v>4</v>
      </c>
      <c r="O29" s="37">
        <v>5</v>
      </c>
      <c r="P29" s="37">
        <v>3</v>
      </c>
      <c r="Q29" s="37">
        <v>2</v>
      </c>
      <c r="R29" s="37">
        <v>0</v>
      </c>
      <c r="S29" s="37">
        <v>0</v>
      </c>
      <c r="T29" s="37">
        <v>0</v>
      </c>
      <c r="U29" s="37">
        <v>0</v>
      </c>
      <c r="V29" s="37">
        <v>4.5</v>
      </c>
      <c r="W29" s="37">
        <v>0</v>
      </c>
      <c r="X29" s="7">
        <f t="shared" si="1"/>
        <v>28</v>
      </c>
      <c r="Y29" s="37">
        <v>50</v>
      </c>
      <c r="Z29" s="8">
        <f t="shared" si="0"/>
        <v>0.56000000000000005</v>
      </c>
      <c r="AA29" s="9"/>
      <c r="AB29" s="32"/>
      <c r="AC29" s="33" t="s">
        <v>657</v>
      </c>
      <c r="AD29" s="31" t="s">
        <v>164</v>
      </c>
    </row>
    <row r="30" spans="1:30" s="38" customFormat="1" ht="96" customHeight="1">
      <c r="A30" s="6">
        <v>11</v>
      </c>
      <c r="B30" s="6" t="s">
        <v>16</v>
      </c>
      <c r="C30" s="36" t="s">
        <v>372</v>
      </c>
      <c r="D30" s="36" t="s">
        <v>373</v>
      </c>
      <c r="E30" s="36" t="s">
        <v>374</v>
      </c>
      <c r="F30" s="6" t="s">
        <v>375</v>
      </c>
      <c r="G30" s="6" t="s">
        <v>30</v>
      </c>
      <c r="H30" s="6" t="s">
        <v>376</v>
      </c>
      <c r="I30" s="6" t="s">
        <v>32</v>
      </c>
      <c r="J30" s="6" t="s">
        <v>377</v>
      </c>
      <c r="K30" s="6">
        <v>8</v>
      </c>
      <c r="L30" s="37">
        <v>0.8</v>
      </c>
      <c r="M30" s="37">
        <v>3</v>
      </c>
      <c r="N30" s="37">
        <v>2</v>
      </c>
      <c r="O30" s="37">
        <v>0</v>
      </c>
      <c r="P30" s="37">
        <v>1</v>
      </c>
      <c r="Q30" s="37">
        <v>4</v>
      </c>
      <c r="R30" s="37">
        <v>5</v>
      </c>
      <c r="S30" s="37">
        <v>0</v>
      </c>
      <c r="T30" s="37">
        <v>5.5</v>
      </c>
      <c r="U30" s="37">
        <v>2</v>
      </c>
      <c r="V30" s="37">
        <v>3</v>
      </c>
      <c r="W30" s="37">
        <v>1.5</v>
      </c>
      <c r="X30" s="7">
        <f t="shared" ref="X30" si="2">SUM(L30:W30)</f>
        <v>27.8</v>
      </c>
      <c r="Y30" s="37">
        <v>50</v>
      </c>
      <c r="Z30" s="8">
        <f t="shared" si="0"/>
        <v>0.55600000000000005</v>
      </c>
      <c r="AA30" s="9"/>
      <c r="AB30" s="9"/>
      <c r="AC30" s="9" t="s">
        <v>657</v>
      </c>
      <c r="AD30" s="6" t="s">
        <v>378</v>
      </c>
    </row>
    <row r="31" spans="1:30" ht="89.25" customHeight="1">
      <c r="A31" s="6">
        <v>12</v>
      </c>
      <c r="B31" s="6" t="s">
        <v>16</v>
      </c>
      <c r="C31" s="6" t="s">
        <v>466</v>
      </c>
      <c r="D31" s="6" t="s">
        <v>467</v>
      </c>
      <c r="E31" s="6" t="s">
        <v>225</v>
      </c>
      <c r="F31" s="6" t="s">
        <v>59</v>
      </c>
      <c r="G31" s="6" t="s">
        <v>30</v>
      </c>
      <c r="H31" s="16">
        <v>39814</v>
      </c>
      <c r="I31" s="6" t="s">
        <v>32</v>
      </c>
      <c r="J31" s="6" t="s">
        <v>468</v>
      </c>
      <c r="K31" s="6">
        <v>8</v>
      </c>
      <c r="L31" s="37">
        <v>2.2999999999999998</v>
      </c>
      <c r="M31" s="37">
        <v>4</v>
      </c>
      <c r="N31" s="37">
        <v>0</v>
      </c>
      <c r="O31" s="37">
        <v>5</v>
      </c>
      <c r="P31" s="37">
        <v>1</v>
      </c>
      <c r="Q31" s="37">
        <v>2</v>
      </c>
      <c r="R31" s="37">
        <v>5</v>
      </c>
      <c r="S31" s="37">
        <v>0</v>
      </c>
      <c r="T31" s="37">
        <v>5.5</v>
      </c>
      <c r="U31" s="37">
        <v>0</v>
      </c>
      <c r="V31" s="37">
        <v>1.5</v>
      </c>
      <c r="W31" s="37">
        <v>1.5</v>
      </c>
      <c r="X31" s="7">
        <f>SUM(L31:W31)</f>
        <v>27.8</v>
      </c>
      <c r="Y31" s="37">
        <v>50</v>
      </c>
      <c r="Z31" s="8">
        <f t="shared" si="0"/>
        <v>0.55600000000000005</v>
      </c>
      <c r="AA31" s="9"/>
      <c r="AB31" s="9"/>
      <c r="AC31" s="10" t="s">
        <v>657</v>
      </c>
      <c r="AD31" s="6" t="s">
        <v>469</v>
      </c>
    </row>
    <row r="32" spans="1:30" ht="112.5">
      <c r="A32" s="6">
        <v>13</v>
      </c>
      <c r="B32" s="6" t="s">
        <v>16</v>
      </c>
      <c r="C32" s="17" t="s">
        <v>43</v>
      </c>
      <c r="D32" s="6" t="s">
        <v>44</v>
      </c>
      <c r="E32" s="6" t="s">
        <v>45</v>
      </c>
      <c r="F32" s="6" t="s">
        <v>46</v>
      </c>
      <c r="G32" s="6" t="s">
        <v>29</v>
      </c>
      <c r="H32" s="16">
        <v>39318</v>
      </c>
      <c r="I32" s="6" t="s">
        <v>32</v>
      </c>
      <c r="J32" s="19" t="s">
        <v>167</v>
      </c>
      <c r="K32" s="6">
        <v>8</v>
      </c>
      <c r="L32" s="37">
        <v>0.8</v>
      </c>
      <c r="M32" s="37">
        <v>2.5</v>
      </c>
      <c r="N32" s="37">
        <v>4</v>
      </c>
      <c r="O32" s="37">
        <v>5</v>
      </c>
      <c r="P32" s="37">
        <v>3</v>
      </c>
      <c r="Q32" s="37">
        <v>2</v>
      </c>
      <c r="R32" s="37">
        <v>0</v>
      </c>
      <c r="S32" s="37">
        <v>0</v>
      </c>
      <c r="T32" s="37">
        <v>5.5</v>
      </c>
      <c r="U32" s="37">
        <v>0</v>
      </c>
      <c r="V32" s="37">
        <v>4.5</v>
      </c>
      <c r="W32" s="37">
        <v>0</v>
      </c>
      <c r="X32" s="7">
        <f t="shared" ref="X32:X175" si="3">SUM(L32:W32)</f>
        <v>27.3</v>
      </c>
      <c r="Y32" s="37">
        <v>50</v>
      </c>
      <c r="Z32" s="8">
        <f t="shared" ref="Z32:Z178" si="4">X32/Y32</f>
        <v>0.54600000000000004</v>
      </c>
      <c r="AA32" s="9"/>
      <c r="AB32" s="34"/>
      <c r="AC32" s="35" t="s">
        <v>658</v>
      </c>
      <c r="AD32" s="20" t="s">
        <v>164</v>
      </c>
    </row>
    <row r="33" spans="1:30" ht="75">
      <c r="A33" s="6">
        <v>14</v>
      </c>
      <c r="B33" s="6" t="s">
        <v>16</v>
      </c>
      <c r="C33" s="6" t="s">
        <v>312</v>
      </c>
      <c r="D33" s="6" t="s">
        <v>313</v>
      </c>
      <c r="E33" s="6" t="s">
        <v>314</v>
      </c>
      <c r="F33" s="6" t="s">
        <v>131</v>
      </c>
      <c r="G33" s="6" t="s">
        <v>30</v>
      </c>
      <c r="H33" s="16">
        <v>39248</v>
      </c>
      <c r="I33" s="6" t="s">
        <v>32</v>
      </c>
      <c r="J33" s="6" t="s">
        <v>287</v>
      </c>
      <c r="K33" s="6">
        <v>8</v>
      </c>
      <c r="L33" s="37">
        <v>2.8</v>
      </c>
      <c r="M33" s="37">
        <v>3</v>
      </c>
      <c r="N33" s="37">
        <v>4</v>
      </c>
      <c r="O33" s="37">
        <v>2</v>
      </c>
      <c r="P33" s="37">
        <v>3</v>
      </c>
      <c r="Q33" s="37">
        <v>2</v>
      </c>
      <c r="R33" s="37">
        <v>0</v>
      </c>
      <c r="S33" s="37">
        <v>0</v>
      </c>
      <c r="T33" s="37">
        <v>5.5</v>
      </c>
      <c r="U33" s="37">
        <v>2</v>
      </c>
      <c r="V33" s="37">
        <v>1.5</v>
      </c>
      <c r="W33" s="37">
        <v>0</v>
      </c>
      <c r="X33" s="7">
        <f t="shared" ref="X33" si="5">SUM(L33:W33)</f>
        <v>25.8</v>
      </c>
      <c r="Y33" s="37">
        <v>50</v>
      </c>
      <c r="Z33" s="8">
        <f t="shared" si="4"/>
        <v>0.51600000000000001</v>
      </c>
      <c r="AA33" s="9"/>
      <c r="AB33" s="9"/>
      <c r="AC33" s="10" t="s">
        <v>658</v>
      </c>
      <c r="AD33" s="6" t="s">
        <v>288</v>
      </c>
    </row>
    <row r="34" spans="1:30" ht="112.5">
      <c r="A34" s="6">
        <v>15</v>
      </c>
      <c r="B34" s="6" t="s">
        <v>16</v>
      </c>
      <c r="C34" s="17" t="s">
        <v>75</v>
      </c>
      <c r="D34" s="6" t="s">
        <v>76</v>
      </c>
      <c r="E34" s="6" t="s">
        <v>159</v>
      </c>
      <c r="F34" s="6" t="s">
        <v>77</v>
      </c>
      <c r="G34" s="6" t="s">
        <v>30</v>
      </c>
      <c r="H34" s="16">
        <v>39276</v>
      </c>
      <c r="I34" s="6" t="s">
        <v>32</v>
      </c>
      <c r="J34" s="19" t="s">
        <v>167</v>
      </c>
      <c r="K34" s="6">
        <v>8</v>
      </c>
      <c r="L34" s="37">
        <v>5</v>
      </c>
      <c r="M34" s="37">
        <v>4</v>
      </c>
      <c r="N34" s="37">
        <v>2</v>
      </c>
      <c r="O34" s="37">
        <v>5</v>
      </c>
      <c r="P34" s="37">
        <v>3</v>
      </c>
      <c r="Q34" s="37">
        <v>2</v>
      </c>
      <c r="R34" s="37">
        <v>0</v>
      </c>
      <c r="S34" s="37">
        <v>0</v>
      </c>
      <c r="T34" s="37">
        <v>0</v>
      </c>
      <c r="U34" s="37">
        <v>0</v>
      </c>
      <c r="V34" s="37">
        <v>4.5</v>
      </c>
      <c r="W34" s="37">
        <v>0</v>
      </c>
      <c r="X34" s="7">
        <f>SUM(L34:W34)</f>
        <v>25.5</v>
      </c>
      <c r="Y34" s="37">
        <v>50</v>
      </c>
      <c r="Z34" s="8">
        <f>X34/Y34</f>
        <v>0.51</v>
      </c>
      <c r="AA34" s="9"/>
      <c r="AB34" s="9"/>
      <c r="AC34" s="10" t="s">
        <v>658</v>
      </c>
      <c r="AD34" s="6" t="s">
        <v>164</v>
      </c>
    </row>
    <row r="35" spans="1:30" ht="112.5">
      <c r="A35" s="6">
        <v>16</v>
      </c>
      <c r="B35" s="6" t="s">
        <v>16</v>
      </c>
      <c r="C35" s="17" t="s">
        <v>57</v>
      </c>
      <c r="D35" s="6" t="s">
        <v>60</v>
      </c>
      <c r="E35" s="6" t="s">
        <v>58</v>
      </c>
      <c r="F35" s="6" t="s">
        <v>59</v>
      </c>
      <c r="G35" s="6" t="s">
        <v>30</v>
      </c>
      <c r="H35" s="16">
        <v>39104</v>
      </c>
      <c r="I35" s="6" t="s">
        <v>32</v>
      </c>
      <c r="J35" s="19" t="s">
        <v>167</v>
      </c>
      <c r="K35" s="6">
        <v>8</v>
      </c>
      <c r="L35" s="37">
        <v>3</v>
      </c>
      <c r="M35" s="37">
        <v>3.5</v>
      </c>
      <c r="N35" s="37">
        <v>0</v>
      </c>
      <c r="O35" s="37">
        <v>2</v>
      </c>
      <c r="P35" s="37">
        <v>1</v>
      </c>
      <c r="Q35" s="37">
        <v>4</v>
      </c>
      <c r="R35" s="37">
        <v>0</v>
      </c>
      <c r="S35" s="37">
        <v>0</v>
      </c>
      <c r="T35" s="37">
        <v>5.5</v>
      </c>
      <c r="U35" s="37">
        <v>2</v>
      </c>
      <c r="V35" s="37">
        <v>4.5</v>
      </c>
      <c r="W35" s="37">
        <v>0</v>
      </c>
      <c r="X35" s="7">
        <f>SUM(L35:W35)</f>
        <v>25.5</v>
      </c>
      <c r="Y35" s="37">
        <v>50</v>
      </c>
      <c r="Z35" s="8">
        <f>X35/Y35</f>
        <v>0.51</v>
      </c>
      <c r="AA35" s="9"/>
      <c r="AB35" s="9"/>
      <c r="AC35" s="10" t="s">
        <v>658</v>
      </c>
      <c r="AD35" s="6" t="s">
        <v>165</v>
      </c>
    </row>
    <row r="36" spans="1:30" ht="112.5">
      <c r="A36" s="6">
        <v>17</v>
      </c>
      <c r="B36" s="6" t="s">
        <v>16</v>
      </c>
      <c r="C36" s="17" t="s">
        <v>94</v>
      </c>
      <c r="D36" s="6" t="s">
        <v>95</v>
      </c>
      <c r="E36" s="6" t="s">
        <v>96</v>
      </c>
      <c r="F36" s="6" t="s">
        <v>97</v>
      </c>
      <c r="G36" s="6" t="s">
        <v>29</v>
      </c>
      <c r="H36" s="16">
        <v>39214</v>
      </c>
      <c r="I36" s="6" t="s">
        <v>32</v>
      </c>
      <c r="J36" s="19" t="s">
        <v>167</v>
      </c>
      <c r="K36" s="6">
        <v>8</v>
      </c>
      <c r="L36" s="37">
        <v>0.8</v>
      </c>
      <c r="M36" s="37">
        <v>3</v>
      </c>
      <c r="N36" s="37">
        <v>4</v>
      </c>
      <c r="O36" s="37">
        <v>5</v>
      </c>
      <c r="P36" s="37">
        <v>3</v>
      </c>
      <c r="Q36" s="37">
        <v>2</v>
      </c>
      <c r="R36" s="37">
        <v>0</v>
      </c>
      <c r="S36" s="37">
        <v>0</v>
      </c>
      <c r="T36" s="37">
        <v>0</v>
      </c>
      <c r="U36" s="37">
        <v>0</v>
      </c>
      <c r="V36" s="37">
        <v>4.5</v>
      </c>
      <c r="W36" s="37">
        <v>0</v>
      </c>
      <c r="X36" s="7">
        <f>SUM(L36:W36)</f>
        <v>22.3</v>
      </c>
      <c r="Y36" s="37">
        <v>50</v>
      </c>
      <c r="Z36" s="8">
        <f>X36/Y36</f>
        <v>0.44600000000000001</v>
      </c>
      <c r="AA36" s="9"/>
      <c r="AB36" s="9"/>
      <c r="AC36" s="10" t="s">
        <v>658</v>
      </c>
      <c r="AD36" s="6" t="s">
        <v>164</v>
      </c>
    </row>
    <row r="37" spans="1:30" ht="112.5">
      <c r="A37" s="6">
        <v>18</v>
      </c>
      <c r="B37" s="6" t="s">
        <v>16</v>
      </c>
      <c r="C37" s="17" t="s">
        <v>81</v>
      </c>
      <c r="D37" s="6" t="s">
        <v>82</v>
      </c>
      <c r="E37" s="6" t="s">
        <v>83</v>
      </c>
      <c r="F37" s="6" t="s">
        <v>84</v>
      </c>
      <c r="G37" s="6" t="s">
        <v>30</v>
      </c>
      <c r="H37" s="16">
        <v>39357</v>
      </c>
      <c r="I37" s="6" t="s">
        <v>32</v>
      </c>
      <c r="J37" s="19" t="s">
        <v>167</v>
      </c>
      <c r="K37" s="6">
        <v>8</v>
      </c>
      <c r="L37" s="37">
        <v>3</v>
      </c>
      <c r="M37" s="37">
        <v>4.5</v>
      </c>
      <c r="N37" s="37">
        <v>0</v>
      </c>
      <c r="O37" s="37">
        <v>5</v>
      </c>
      <c r="P37" s="37">
        <v>3</v>
      </c>
      <c r="Q37" s="37">
        <v>2</v>
      </c>
      <c r="R37" s="37">
        <v>0</v>
      </c>
      <c r="S37" s="37">
        <v>0</v>
      </c>
      <c r="T37" s="37">
        <v>0</v>
      </c>
      <c r="U37" s="37">
        <v>0</v>
      </c>
      <c r="V37" s="37">
        <v>4.5</v>
      </c>
      <c r="W37" s="37">
        <v>0</v>
      </c>
      <c r="X37" s="7">
        <f>SUM(L37:W37)</f>
        <v>22</v>
      </c>
      <c r="Y37" s="37">
        <v>50</v>
      </c>
      <c r="Z37" s="8">
        <f>X37/Y37</f>
        <v>0.44</v>
      </c>
      <c r="AA37" s="9"/>
      <c r="AB37" s="32"/>
      <c r="AC37" s="33" t="s">
        <v>658</v>
      </c>
      <c r="AD37" s="31" t="s">
        <v>164</v>
      </c>
    </row>
    <row r="38" spans="1:30" s="38" customFormat="1" ht="93.75">
      <c r="A38" s="6">
        <v>19</v>
      </c>
      <c r="B38" s="6" t="s">
        <v>16</v>
      </c>
      <c r="C38" s="36" t="s">
        <v>379</v>
      </c>
      <c r="D38" s="36" t="s">
        <v>380</v>
      </c>
      <c r="E38" s="36" t="s">
        <v>83</v>
      </c>
      <c r="F38" s="6" t="s">
        <v>317</v>
      </c>
      <c r="G38" s="39" t="s">
        <v>30</v>
      </c>
      <c r="H38" s="6" t="s">
        <v>381</v>
      </c>
      <c r="I38" s="6" t="s">
        <v>32</v>
      </c>
      <c r="J38" s="6" t="s">
        <v>377</v>
      </c>
      <c r="K38" s="6">
        <v>8</v>
      </c>
      <c r="L38" s="37">
        <v>0.8</v>
      </c>
      <c r="M38" s="37">
        <v>4</v>
      </c>
      <c r="N38" s="37">
        <v>0</v>
      </c>
      <c r="O38" s="37">
        <v>0</v>
      </c>
      <c r="P38" s="37">
        <v>1</v>
      </c>
      <c r="Q38" s="37">
        <v>4</v>
      </c>
      <c r="R38" s="37">
        <v>5</v>
      </c>
      <c r="S38" s="37">
        <v>0</v>
      </c>
      <c r="T38" s="37">
        <v>5.5</v>
      </c>
      <c r="U38" s="37">
        <v>0</v>
      </c>
      <c r="V38" s="37">
        <v>1.5</v>
      </c>
      <c r="W38" s="37">
        <v>0</v>
      </c>
      <c r="X38" s="7">
        <f t="shared" ref="X38" si="6">SUM(L38:W38)</f>
        <v>21.8</v>
      </c>
      <c r="Y38" s="37">
        <v>50</v>
      </c>
      <c r="Z38" s="8">
        <f t="shared" ref="Z38" si="7">X38/Y38</f>
        <v>0.436</v>
      </c>
      <c r="AA38" s="9"/>
      <c r="AB38" s="9"/>
      <c r="AC38" s="9" t="s">
        <v>658</v>
      </c>
      <c r="AD38" s="6" t="s">
        <v>378</v>
      </c>
    </row>
    <row r="39" spans="1:30" ht="112.5">
      <c r="A39" s="6">
        <v>20</v>
      </c>
      <c r="B39" s="6" t="s">
        <v>16</v>
      </c>
      <c r="C39" s="17" t="s">
        <v>47</v>
      </c>
      <c r="D39" s="6" t="s">
        <v>48</v>
      </c>
      <c r="E39" s="6" t="s">
        <v>49</v>
      </c>
      <c r="F39" s="6" t="s">
        <v>22</v>
      </c>
      <c r="G39" s="6" t="s">
        <v>29</v>
      </c>
      <c r="H39" s="16">
        <v>39413</v>
      </c>
      <c r="I39" s="6" t="s">
        <v>32</v>
      </c>
      <c r="J39" s="19" t="s">
        <v>167</v>
      </c>
      <c r="K39" s="6">
        <v>8</v>
      </c>
      <c r="L39" s="37">
        <v>2.8</v>
      </c>
      <c r="M39" s="37">
        <v>4</v>
      </c>
      <c r="N39" s="37">
        <v>2</v>
      </c>
      <c r="O39" s="37">
        <v>5</v>
      </c>
      <c r="P39" s="37">
        <v>1</v>
      </c>
      <c r="Q39" s="37">
        <v>2</v>
      </c>
      <c r="R39" s="37">
        <v>0</v>
      </c>
      <c r="S39" s="37">
        <v>0</v>
      </c>
      <c r="T39" s="37">
        <v>0</v>
      </c>
      <c r="U39" s="37">
        <v>0</v>
      </c>
      <c r="V39" s="37">
        <v>0</v>
      </c>
      <c r="W39" s="37">
        <v>4.5</v>
      </c>
      <c r="X39" s="7">
        <f t="shared" si="3"/>
        <v>21.3</v>
      </c>
      <c r="Y39" s="37">
        <v>50</v>
      </c>
      <c r="Z39" s="8">
        <f t="shared" si="4"/>
        <v>0.42599999999999999</v>
      </c>
      <c r="AA39" s="9"/>
      <c r="AB39" s="41"/>
      <c r="AC39" s="42" t="s">
        <v>658</v>
      </c>
      <c r="AD39" s="40" t="s">
        <v>164</v>
      </c>
    </row>
    <row r="40" spans="1:30" ht="75.75" customHeight="1">
      <c r="A40" s="6">
        <v>21</v>
      </c>
      <c r="B40" s="6" t="s">
        <v>16</v>
      </c>
      <c r="C40" s="6" t="s">
        <v>470</v>
      </c>
      <c r="D40" s="6" t="s">
        <v>471</v>
      </c>
      <c r="E40" s="6" t="s">
        <v>92</v>
      </c>
      <c r="F40" s="6" t="s">
        <v>22</v>
      </c>
      <c r="G40" s="6" t="s">
        <v>29</v>
      </c>
      <c r="H40" s="16">
        <v>39342</v>
      </c>
      <c r="I40" s="6" t="s">
        <v>32</v>
      </c>
      <c r="J40" s="6" t="s">
        <v>468</v>
      </c>
      <c r="K40" s="6">
        <v>8</v>
      </c>
      <c r="L40" s="37">
        <v>0.8</v>
      </c>
      <c r="M40" s="37">
        <v>3.5</v>
      </c>
      <c r="N40" s="37">
        <v>2</v>
      </c>
      <c r="O40" s="37">
        <v>0</v>
      </c>
      <c r="P40" s="37">
        <v>1</v>
      </c>
      <c r="Q40" s="37">
        <v>4</v>
      </c>
      <c r="R40" s="37">
        <v>0</v>
      </c>
      <c r="S40" s="37">
        <v>0</v>
      </c>
      <c r="T40" s="37">
        <v>5.5</v>
      </c>
      <c r="U40" s="37">
        <v>2</v>
      </c>
      <c r="V40" s="37">
        <v>0</v>
      </c>
      <c r="W40" s="37">
        <v>1.5</v>
      </c>
      <c r="X40" s="7">
        <f t="shared" ref="X40" si="8">SUM(L40:W40)</f>
        <v>20.3</v>
      </c>
      <c r="Y40" s="37">
        <v>50</v>
      </c>
      <c r="Z40" s="8">
        <f t="shared" si="4"/>
        <v>0.40600000000000003</v>
      </c>
      <c r="AA40" s="9"/>
      <c r="AB40" s="9"/>
      <c r="AC40" s="10" t="s">
        <v>658</v>
      </c>
      <c r="AD40" s="6" t="s">
        <v>469</v>
      </c>
    </row>
    <row r="41" spans="1:30" s="38" customFormat="1" ht="93.75">
      <c r="A41" s="6">
        <v>22</v>
      </c>
      <c r="B41" s="6" t="s">
        <v>16</v>
      </c>
      <c r="C41" s="36" t="s">
        <v>382</v>
      </c>
      <c r="D41" s="36" t="s">
        <v>383</v>
      </c>
      <c r="E41" s="36" t="s">
        <v>195</v>
      </c>
      <c r="F41" s="6" t="s">
        <v>22</v>
      </c>
      <c r="G41" s="6" t="s">
        <v>29</v>
      </c>
      <c r="H41" s="6" t="s">
        <v>384</v>
      </c>
      <c r="I41" s="6" t="s">
        <v>32</v>
      </c>
      <c r="J41" s="6" t="s">
        <v>377</v>
      </c>
      <c r="K41" s="6">
        <v>8</v>
      </c>
      <c r="L41" s="37">
        <v>0.8</v>
      </c>
      <c r="M41" s="37">
        <v>4.5</v>
      </c>
      <c r="N41" s="37">
        <v>0</v>
      </c>
      <c r="O41" s="37">
        <v>2</v>
      </c>
      <c r="P41" s="37">
        <v>1</v>
      </c>
      <c r="Q41" s="37">
        <v>4</v>
      </c>
      <c r="R41" s="37">
        <v>0</v>
      </c>
      <c r="S41" s="37">
        <v>4</v>
      </c>
      <c r="T41" s="37">
        <v>0</v>
      </c>
      <c r="U41" s="37">
        <v>0</v>
      </c>
      <c r="V41" s="37">
        <v>0</v>
      </c>
      <c r="W41" s="37">
        <v>1.5</v>
      </c>
      <c r="X41" s="7">
        <f t="shared" ref="X41" si="9">SUM(L41:W41)</f>
        <v>17.8</v>
      </c>
      <c r="Y41" s="37">
        <v>50</v>
      </c>
      <c r="Z41" s="8">
        <f t="shared" si="4"/>
        <v>0.35600000000000004</v>
      </c>
      <c r="AA41" s="9"/>
      <c r="AB41" s="9"/>
      <c r="AC41" s="9" t="s">
        <v>658</v>
      </c>
      <c r="AD41" s="6" t="s">
        <v>378</v>
      </c>
    </row>
    <row r="42" spans="1:30" ht="75">
      <c r="A42" s="6">
        <v>23</v>
      </c>
      <c r="B42" s="6" t="s">
        <v>16</v>
      </c>
      <c r="C42" s="6" t="s">
        <v>292</v>
      </c>
      <c r="D42" s="6" t="s">
        <v>293</v>
      </c>
      <c r="E42" s="6" t="s">
        <v>294</v>
      </c>
      <c r="F42" s="6" t="s">
        <v>295</v>
      </c>
      <c r="G42" s="39" t="s">
        <v>30</v>
      </c>
      <c r="H42" s="16">
        <v>39490</v>
      </c>
      <c r="I42" s="6" t="s">
        <v>32</v>
      </c>
      <c r="J42" s="6" t="s">
        <v>287</v>
      </c>
      <c r="K42" s="6">
        <v>8</v>
      </c>
      <c r="L42" s="37">
        <v>0.8</v>
      </c>
      <c r="M42" s="37">
        <v>4.5</v>
      </c>
      <c r="N42" s="37">
        <v>2</v>
      </c>
      <c r="O42" s="37">
        <v>0</v>
      </c>
      <c r="P42" s="37">
        <v>5</v>
      </c>
      <c r="Q42" s="37">
        <v>4</v>
      </c>
      <c r="R42" s="37">
        <v>0</v>
      </c>
      <c r="S42" s="37">
        <v>0</v>
      </c>
      <c r="T42" s="37">
        <v>0</v>
      </c>
      <c r="U42" s="37">
        <v>0</v>
      </c>
      <c r="V42" s="37">
        <v>1.5</v>
      </c>
      <c r="W42" s="37">
        <v>0</v>
      </c>
      <c r="X42" s="7">
        <f t="shared" ref="X42" si="10">SUM(L42:W42)</f>
        <v>17.8</v>
      </c>
      <c r="Y42" s="37">
        <v>50</v>
      </c>
      <c r="Z42" s="8">
        <f t="shared" si="4"/>
        <v>0.35600000000000004</v>
      </c>
      <c r="AA42" s="9"/>
      <c r="AB42" s="34"/>
      <c r="AC42" s="35" t="s">
        <v>658</v>
      </c>
      <c r="AD42" s="20" t="s">
        <v>288</v>
      </c>
    </row>
    <row r="43" spans="1:30" ht="89.25" customHeight="1">
      <c r="A43" s="6">
        <v>24</v>
      </c>
      <c r="B43" s="6" t="s">
        <v>16</v>
      </c>
      <c r="C43" s="6" t="s">
        <v>283</v>
      </c>
      <c r="D43" s="6" t="s">
        <v>284</v>
      </c>
      <c r="E43" s="6" t="s">
        <v>285</v>
      </c>
      <c r="F43" s="6" t="s">
        <v>286</v>
      </c>
      <c r="G43" s="6" t="s">
        <v>29</v>
      </c>
      <c r="H43" s="16">
        <v>39126</v>
      </c>
      <c r="I43" s="6" t="s">
        <v>32</v>
      </c>
      <c r="J43" s="6" t="s">
        <v>287</v>
      </c>
      <c r="K43" s="6">
        <v>8</v>
      </c>
      <c r="L43" s="37">
        <v>0.8</v>
      </c>
      <c r="M43" s="37">
        <v>4.5</v>
      </c>
      <c r="N43" s="37">
        <v>2</v>
      </c>
      <c r="O43" s="37">
        <v>0</v>
      </c>
      <c r="P43" s="37">
        <v>5</v>
      </c>
      <c r="Q43" s="37">
        <v>4</v>
      </c>
      <c r="R43" s="37">
        <v>0</v>
      </c>
      <c r="S43" s="37">
        <v>0</v>
      </c>
      <c r="T43" s="37">
        <v>0</v>
      </c>
      <c r="U43" s="37">
        <v>0</v>
      </c>
      <c r="V43" s="37">
        <v>1.5</v>
      </c>
      <c r="W43" s="37">
        <v>0</v>
      </c>
      <c r="X43" s="7">
        <v>17.8</v>
      </c>
      <c r="Y43" s="37">
        <v>50</v>
      </c>
      <c r="Z43" s="8">
        <f t="shared" si="4"/>
        <v>0.35600000000000004</v>
      </c>
      <c r="AA43" s="9"/>
      <c r="AB43" s="9"/>
      <c r="AC43" s="10" t="s">
        <v>658</v>
      </c>
      <c r="AD43" s="6" t="s">
        <v>288</v>
      </c>
    </row>
    <row r="44" spans="1:30" ht="84.75" customHeight="1">
      <c r="A44" s="6">
        <v>25</v>
      </c>
      <c r="B44" s="6" t="s">
        <v>16</v>
      </c>
      <c r="C44" s="6" t="s">
        <v>289</v>
      </c>
      <c r="D44" s="6" t="s">
        <v>290</v>
      </c>
      <c r="E44" s="6" t="s">
        <v>291</v>
      </c>
      <c r="F44" s="6" t="s">
        <v>46</v>
      </c>
      <c r="G44" s="6" t="s">
        <v>29</v>
      </c>
      <c r="H44" s="16">
        <v>39221</v>
      </c>
      <c r="I44" s="6" t="s">
        <v>32</v>
      </c>
      <c r="J44" s="6" t="s">
        <v>287</v>
      </c>
      <c r="K44" s="6">
        <v>8</v>
      </c>
      <c r="L44" s="37">
        <v>0.8</v>
      </c>
      <c r="M44" s="37">
        <v>4.5</v>
      </c>
      <c r="N44" s="37">
        <v>2</v>
      </c>
      <c r="O44" s="37">
        <v>0</v>
      </c>
      <c r="P44" s="37">
        <v>5</v>
      </c>
      <c r="Q44" s="37">
        <v>4</v>
      </c>
      <c r="R44" s="37">
        <v>0</v>
      </c>
      <c r="S44" s="37">
        <v>0</v>
      </c>
      <c r="T44" s="37">
        <v>0</v>
      </c>
      <c r="U44" s="37">
        <v>0</v>
      </c>
      <c r="V44" s="37">
        <v>1.5</v>
      </c>
      <c r="W44" s="37">
        <v>0</v>
      </c>
      <c r="X44" s="7">
        <f t="shared" ref="X44:X45" si="11">SUM(L44:W44)</f>
        <v>17.8</v>
      </c>
      <c r="Y44" s="37">
        <v>50</v>
      </c>
      <c r="Z44" s="8">
        <f t="shared" si="4"/>
        <v>0.35600000000000004</v>
      </c>
      <c r="AA44" s="9"/>
      <c r="AB44" s="9"/>
      <c r="AC44" s="10" t="s">
        <v>658</v>
      </c>
      <c r="AD44" s="6" t="s">
        <v>288</v>
      </c>
    </row>
    <row r="45" spans="1:30" ht="75">
      <c r="A45" s="6">
        <v>26</v>
      </c>
      <c r="B45" s="6" t="s">
        <v>16</v>
      </c>
      <c r="C45" s="6" t="s">
        <v>296</v>
      </c>
      <c r="D45" s="6" t="s">
        <v>297</v>
      </c>
      <c r="E45" s="6" t="s">
        <v>298</v>
      </c>
      <c r="F45" s="6" t="s">
        <v>84</v>
      </c>
      <c r="G45" s="6" t="s">
        <v>30</v>
      </c>
      <c r="H45" s="16">
        <v>39121</v>
      </c>
      <c r="I45" s="6" t="s">
        <v>32</v>
      </c>
      <c r="J45" s="6" t="s">
        <v>287</v>
      </c>
      <c r="K45" s="6">
        <v>8</v>
      </c>
      <c r="L45" s="37">
        <v>0.8</v>
      </c>
      <c r="M45" s="37">
        <v>4.5</v>
      </c>
      <c r="N45" s="37">
        <v>2</v>
      </c>
      <c r="O45" s="37">
        <v>0</v>
      </c>
      <c r="P45" s="37">
        <v>5</v>
      </c>
      <c r="Q45" s="37">
        <v>4</v>
      </c>
      <c r="R45" s="37">
        <v>0</v>
      </c>
      <c r="S45" s="37">
        <v>0</v>
      </c>
      <c r="T45" s="37">
        <v>0</v>
      </c>
      <c r="U45" s="37">
        <v>0</v>
      </c>
      <c r="V45" s="37">
        <v>0</v>
      </c>
      <c r="W45" s="37">
        <v>0</v>
      </c>
      <c r="X45" s="7">
        <f t="shared" si="11"/>
        <v>16.3</v>
      </c>
      <c r="Y45" s="37">
        <v>50</v>
      </c>
      <c r="Z45" s="8">
        <f t="shared" si="4"/>
        <v>0.32600000000000001</v>
      </c>
      <c r="AA45" s="9"/>
      <c r="AB45" s="32"/>
      <c r="AC45" s="33" t="s">
        <v>658</v>
      </c>
      <c r="AD45" s="31" t="s">
        <v>288</v>
      </c>
    </row>
    <row r="46" spans="1:30" ht="75">
      <c r="A46" s="6">
        <v>27</v>
      </c>
      <c r="B46" s="6" t="s">
        <v>16</v>
      </c>
      <c r="C46" s="6" t="s">
        <v>472</v>
      </c>
      <c r="D46" s="6" t="s">
        <v>473</v>
      </c>
      <c r="E46" s="6" t="s">
        <v>391</v>
      </c>
      <c r="F46" s="6" t="s">
        <v>59</v>
      </c>
      <c r="G46" s="6" t="s">
        <v>30</v>
      </c>
      <c r="H46" s="16">
        <v>39034</v>
      </c>
      <c r="I46" s="6" t="s">
        <v>32</v>
      </c>
      <c r="J46" s="6" t="s">
        <v>468</v>
      </c>
      <c r="K46" s="6">
        <v>8</v>
      </c>
      <c r="L46" s="37">
        <v>2.2999999999999998</v>
      </c>
      <c r="M46" s="37">
        <v>3.5</v>
      </c>
      <c r="N46" s="37">
        <v>2</v>
      </c>
      <c r="O46" s="37">
        <v>2</v>
      </c>
      <c r="P46" s="37">
        <v>1</v>
      </c>
      <c r="Q46" s="37">
        <v>2</v>
      </c>
      <c r="R46" s="37">
        <v>0</v>
      </c>
      <c r="S46" s="37">
        <v>0</v>
      </c>
      <c r="T46" s="37">
        <v>0</v>
      </c>
      <c r="U46" s="37">
        <v>2</v>
      </c>
      <c r="V46" s="37">
        <v>1.5</v>
      </c>
      <c r="W46" s="37">
        <v>0</v>
      </c>
      <c r="X46" s="7">
        <f t="shared" ref="X46" si="12">SUM(L46:W46)</f>
        <v>16.3</v>
      </c>
      <c r="Y46" s="37">
        <v>50</v>
      </c>
      <c r="Z46" s="8">
        <f t="shared" si="4"/>
        <v>0.32600000000000001</v>
      </c>
      <c r="AA46" s="9"/>
      <c r="AB46" s="9"/>
      <c r="AC46" s="10" t="s">
        <v>658</v>
      </c>
      <c r="AD46" s="6" t="s">
        <v>469</v>
      </c>
    </row>
    <row r="47" spans="1:30" s="38" customFormat="1" ht="93.75">
      <c r="A47" s="6">
        <v>28</v>
      </c>
      <c r="B47" s="6" t="s">
        <v>16</v>
      </c>
      <c r="C47" s="36" t="s">
        <v>385</v>
      </c>
      <c r="D47" s="36" t="s">
        <v>386</v>
      </c>
      <c r="E47" s="36" t="s">
        <v>149</v>
      </c>
      <c r="F47" s="6" t="s">
        <v>387</v>
      </c>
      <c r="G47" s="6" t="s">
        <v>29</v>
      </c>
      <c r="H47" s="6" t="s">
        <v>388</v>
      </c>
      <c r="I47" s="6" t="s">
        <v>32</v>
      </c>
      <c r="J47" s="6" t="s">
        <v>377</v>
      </c>
      <c r="K47" s="6">
        <v>8</v>
      </c>
      <c r="L47" s="37">
        <v>0.8</v>
      </c>
      <c r="M47" s="37">
        <v>3</v>
      </c>
      <c r="N47" s="37">
        <v>2</v>
      </c>
      <c r="O47" s="37">
        <v>0</v>
      </c>
      <c r="P47" s="37">
        <v>3</v>
      </c>
      <c r="Q47" s="37">
        <v>4</v>
      </c>
      <c r="R47" s="37">
        <v>0</v>
      </c>
      <c r="S47" s="37">
        <v>0</v>
      </c>
      <c r="T47" s="37">
        <v>0</v>
      </c>
      <c r="U47" s="37">
        <v>2</v>
      </c>
      <c r="V47" s="37">
        <v>0</v>
      </c>
      <c r="W47" s="37">
        <v>1.5</v>
      </c>
      <c r="X47" s="7">
        <f t="shared" ref="X47:X48" si="13">SUM(L47:W47)</f>
        <v>16.3</v>
      </c>
      <c r="Y47" s="37">
        <v>50</v>
      </c>
      <c r="Z47" s="8">
        <f t="shared" si="4"/>
        <v>0.32600000000000001</v>
      </c>
      <c r="AA47" s="9"/>
      <c r="AB47" s="9"/>
      <c r="AC47" s="9" t="s">
        <v>658</v>
      </c>
      <c r="AD47" s="6" t="s">
        <v>378</v>
      </c>
    </row>
    <row r="48" spans="1:30" ht="75">
      <c r="A48" s="6">
        <v>29</v>
      </c>
      <c r="B48" s="6" t="s">
        <v>16</v>
      </c>
      <c r="C48" s="6" t="s">
        <v>474</v>
      </c>
      <c r="D48" s="6" t="s">
        <v>475</v>
      </c>
      <c r="E48" s="6" t="s">
        <v>107</v>
      </c>
      <c r="F48" s="6" t="s">
        <v>131</v>
      </c>
      <c r="G48" s="6" t="s">
        <v>30</v>
      </c>
      <c r="H48" s="16">
        <v>39160</v>
      </c>
      <c r="I48" s="6" t="s">
        <v>32</v>
      </c>
      <c r="J48" s="6" t="s">
        <v>468</v>
      </c>
      <c r="K48" s="6">
        <v>8</v>
      </c>
      <c r="L48" s="37">
        <v>0.8</v>
      </c>
      <c r="M48" s="37">
        <v>4.5</v>
      </c>
      <c r="N48" s="37">
        <v>0</v>
      </c>
      <c r="O48" s="37">
        <v>0</v>
      </c>
      <c r="P48" s="37">
        <v>1</v>
      </c>
      <c r="Q48" s="37">
        <v>2</v>
      </c>
      <c r="R48" s="37">
        <v>0</v>
      </c>
      <c r="S48" s="37">
        <v>4</v>
      </c>
      <c r="T48" s="37">
        <v>0</v>
      </c>
      <c r="U48" s="37">
        <v>1</v>
      </c>
      <c r="V48" s="37">
        <v>1.5</v>
      </c>
      <c r="W48" s="37">
        <v>1.5</v>
      </c>
      <c r="X48" s="7">
        <f t="shared" si="13"/>
        <v>16.3</v>
      </c>
      <c r="Y48" s="37">
        <v>50</v>
      </c>
      <c r="Z48" s="8">
        <f t="shared" si="4"/>
        <v>0.32600000000000001</v>
      </c>
      <c r="AA48" s="9"/>
      <c r="AB48" s="9"/>
      <c r="AC48" s="10" t="s">
        <v>658</v>
      </c>
      <c r="AD48" s="6" t="s">
        <v>469</v>
      </c>
    </row>
    <row r="49" spans="1:33" ht="75">
      <c r="A49" s="6">
        <v>30</v>
      </c>
      <c r="B49" s="6" t="s">
        <v>16</v>
      </c>
      <c r="C49" s="6" t="s">
        <v>191</v>
      </c>
      <c r="D49" s="6" t="s">
        <v>192</v>
      </c>
      <c r="E49" s="6" t="s">
        <v>138</v>
      </c>
      <c r="F49" s="6" t="s">
        <v>22</v>
      </c>
      <c r="G49" s="6" t="s">
        <v>183</v>
      </c>
      <c r="H49" s="16">
        <v>39325</v>
      </c>
      <c r="I49" s="6" t="s">
        <v>32</v>
      </c>
      <c r="J49" s="6" t="s">
        <v>179</v>
      </c>
      <c r="K49" s="6">
        <v>8</v>
      </c>
      <c r="L49" s="37">
        <v>1.5</v>
      </c>
      <c r="M49" s="37">
        <v>4.5</v>
      </c>
      <c r="N49" s="37">
        <v>2</v>
      </c>
      <c r="O49" s="37">
        <v>0</v>
      </c>
      <c r="P49" s="37">
        <v>1</v>
      </c>
      <c r="Q49" s="37">
        <v>2</v>
      </c>
      <c r="R49" s="37">
        <v>0</v>
      </c>
      <c r="S49" s="37">
        <v>0</v>
      </c>
      <c r="T49" s="37">
        <v>0</v>
      </c>
      <c r="U49" s="37">
        <v>2</v>
      </c>
      <c r="V49" s="37">
        <v>1.5</v>
      </c>
      <c r="W49" s="37">
        <v>1.5</v>
      </c>
      <c r="X49" s="7">
        <f t="shared" ref="X49:X59" si="14">SUM(L49:W49)</f>
        <v>16</v>
      </c>
      <c r="Y49" s="37">
        <v>50</v>
      </c>
      <c r="Z49" s="8">
        <f t="shared" si="4"/>
        <v>0.32</v>
      </c>
      <c r="AA49" s="9"/>
      <c r="AB49" s="34"/>
      <c r="AC49" s="35" t="s">
        <v>658</v>
      </c>
      <c r="AD49" s="20" t="s">
        <v>180</v>
      </c>
    </row>
    <row r="50" spans="1:33" ht="75">
      <c r="A50" s="6">
        <v>31</v>
      </c>
      <c r="B50" s="6" t="s">
        <v>16</v>
      </c>
      <c r="C50" s="51" t="s">
        <v>517</v>
      </c>
      <c r="D50" s="6" t="s">
        <v>518</v>
      </c>
      <c r="E50" s="6" t="s">
        <v>519</v>
      </c>
      <c r="F50" s="6" t="s">
        <v>46</v>
      </c>
      <c r="G50" s="6" t="s">
        <v>29</v>
      </c>
      <c r="H50" s="16">
        <v>39266</v>
      </c>
      <c r="I50" s="6" t="s">
        <v>32</v>
      </c>
      <c r="J50" s="6" t="s">
        <v>508</v>
      </c>
      <c r="K50" s="6">
        <v>8</v>
      </c>
      <c r="L50" s="37">
        <v>1.5</v>
      </c>
      <c r="M50" s="37">
        <v>4.5</v>
      </c>
      <c r="N50" s="37">
        <v>0</v>
      </c>
      <c r="O50" s="37">
        <v>0</v>
      </c>
      <c r="P50" s="37">
        <v>1</v>
      </c>
      <c r="Q50" s="37">
        <v>2</v>
      </c>
      <c r="R50" s="37">
        <v>0</v>
      </c>
      <c r="S50" s="37">
        <v>4</v>
      </c>
      <c r="T50" s="37">
        <v>0</v>
      </c>
      <c r="U50" s="37">
        <v>0</v>
      </c>
      <c r="V50" s="37">
        <v>1.5</v>
      </c>
      <c r="W50" s="37">
        <v>1.5</v>
      </c>
      <c r="X50" s="7">
        <f t="shared" ref="X50" si="15">SUM(L50:W50)</f>
        <v>16</v>
      </c>
      <c r="Y50" s="37">
        <v>50</v>
      </c>
      <c r="Z50" s="8">
        <f t="shared" si="4"/>
        <v>0.32</v>
      </c>
      <c r="AA50" s="9"/>
      <c r="AB50" s="9"/>
      <c r="AC50" s="10" t="s">
        <v>658</v>
      </c>
      <c r="AD50" s="6" t="s">
        <v>509</v>
      </c>
    </row>
    <row r="51" spans="1:33" ht="75">
      <c r="A51" s="6">
        <v>32</v>
      </c>
      <c r="B51" s="6" t="s">
        <v>16</v>
      </c>
      <c r="C51" s="6" t="s">
        <v>191</v>
      </c>
      <c r="D51" s="6" t="s">
        <v>193</v>
      </c>
      <c r="E51" s="6" t="s">
        <v>132</v>
      </c>
      <c r="F51" s="6" t="s">
        <v>64</v>
      </c>
      <c r="G51" s="6" t="s">
        <v>183</v>
      </c>
      <c r="H51" s="16">
        <v>39286</v>
      </c>
      <c r="I51" s="6" t="s">
        <v>32</v>
      </c>
      <c r="J51" s="6" t="s">
        <v>179</v>
      </c>
      <c r="K51" s="6">
        <v>8</v>
      </c>
      <c r="L51" s="37">
        <v>1.5</v>
      </c>
      <c r="M51" s="37">
        <v>4.5</v>
      </c>
      <c r="N51" s="37">
        <v>2</v>
      </c>
      <c r="O51" s="37">
        <v>0</v>
      </c>
      <c r="P51" s="37">
        <v>1</v>
      </c>
      <c r="Q51" s="37">
        <v>2</v>
      </c>
      <c r="R51" s="37">
        <v>0</v>
      </c>
      <c r="S51" s="37">
        <v>0</v>
      </c>
      <c r="T51" s="37">
        <v>0</v>
      </c>
      <c r="U51" s="37">
        <v>2</v>
      </c>
      <c r="V51" s="37">
        <v>1.5</v>
      </c>
      <c r="W51" s="37">
        <v>1.5</v>
      </c>
      <c r="X51" s="7">
        <f t="shared" si="14"/>
        <v>16</v>
      </c>
      <c r="Y51" s="37">
        <v>50</v>
      </c>
      <c r="Z51" s="8">
        <f t="shared" si="4"/>
        <v>0.32</v>
      </c>
      <c r="AA51" s="9"/>
      <c r="AB51" s="9"/>
      <c r="AC51" s="10" t="s">
        <v>658</v>
      </c>
      <c r="AD51" s="6" t="s">
        <v>180</v>
      </c>
    </row>
    <row r="52" spans="1:33" ht="75">
      <c r="A52" s="6">
        <v>33</v>
      </c>
      <c r="B52" s="6" t="s">
        <v>16</v>
      </c>
      <c r="C52" s="6" t="s">
        <v>194</v>
      </c>
      <c r="D52" s="6" t="s">
        <v>193</v>
      </c>
      <c r="E52" s="6" t="s">
        <v>195</v>
      </c>
      <c r="F52" s="6" t="s">
        <v>64</v>
      </c>
      <c r="G52" s="6" t="s">
        <v>183</v>
      </c>
      <c r="H52" s="16">
        <v>39286</v>
      </c>
      <c r="I52" s="6" t="s">
        <v>32</v>
      </c>
      <c r="J52" s="6" t="s">
        <v>179</v>
      </c>
      <c r="K52" s="6">
        <v>8</v>
      </c>
      <c r="L52" s="37">
        <v>1.5</v>
      </c>
      <c r="M52" s="37">
        <v>4.5</v>
      </c>
      <c r="N52" s="37">
        <v>2</v>
      </c>
      <c r="O52" s="37">
        <v>0</v>
      </c>
      <c r="P52" s="37">
        <v>1</v>
      </c>
      <c r="Q52" s="37">
        <v>2</v>
      </c>
      <c r="R52" s="37">
        <v>0</v>
      </c>
      <c r="S52" s="37">
        <v>0</v>
      </c>
      <c r="T52" s="37">
        <v>0</v>
      </c>
      <c r="U52" s="37">
        <v>2</v>
      </c>
      <c r="V52" s="37">
        <v>1.5</v>
      </c>
      <c r="W52" s="37">
        <v>1.5</v>
      </c>
      <c r="X52" s="7">
        <f t="shared" si="14"/>
        <v>16</v>
      </c>
      <c r="Y52" s="37">
        <v>50</v>
      </c>
      <c r="Z52" s="8">
        <f t="shared" si="4"/>
        <v>0.32</v>
      </c>
      <c r="AA52" s="9"/>
      <c r="AB52" s="9"/>
      <c r="AC52" s="10" t="s">
        <v>658</v>
      </c>
      <c r="AD52" s="6" t="s">
        <v>180</v>
      </c>
    </row>
    <row r="53" spans="1:33" ht="75.75" thickBot="1">
      <c r="A53" s="6">
        <v>34</v>
      </c>
      <c r="B53" s="6" t="s">
        <v>16</v>
      </c>
      <c r="C53" s="6" t="s">
        <v>196</v>
      </c>
      <c r="D53" s="6" t="s">
        <v>197</v>
      </c>
      <c r="E53" s="6" t="s">
        <v>114</v>
      </c>
      <c r="F53" s="6" t="s">
        <v>125</v>
      </c>
      <c r="G53" s="6" t="s">
        <v>183</v>
      </c>
      <c r="H53" s="16">
        <v>39309</v>
      </c>
      <c r="I53" s="6" t="s">
        <v>32</v>
      </c>
      <c r="J53" s="6" t="s">
        <v>179</v>
      </c>
      <c r="K53" s="6">
        <v>8</v>
      </c>
      <c r="L53" s="37">
        <v>1.5</v>
      </c>
      <c r="M53" s="37">
        <v>4</v>
      </c>
      <c r="N53" s="37">
        <v>2</v>
      </c>
      <c r="O53" s="37">
        <v>0</v>
      </c>
      <c r="P53" s="37">
        <v>1</v>
      </c>
      <c r="Q53" s="37">
        <v>2</v>
      </c>
      <c r="R53" s="37">
        <v>0</v>
      </c>
      <c r="S53" s="37">
        <v>0</v>
      </c>
      <c r="T53" s="37">
        <v>0</v>
      </c>
      <c r="U53" s="37">
        <v>2</v>
      </c>
      <c r="V53" s="37">
        <v>1.5</v>
      </c>
      <c r="W53" s="37">
        <v>1.5</v>
      </c>
      <c r="X53" s="7">
        <f t="shared" si="14"/>
        <v>15.5</v>
      </c>
      <c r="Y53" s="37">
        <v>50</v>
      </c>
      <c r="Z53" s="8">
        <f t="shared" si="4"/>
        <v>0.31</v>
      </c>
      <c r="AA53" s="9"/>
      <c r="AB53" s="9"/>
      <c r="AC53" s="10" t="s">
        <v>658</v>
      </c>
      <c r="AD53" s="6" t="s">
        <v>180</v>
      </c>
    </row>
    <row r="54" spans="1:33" ht="75.75" thickBot="1">
      <c r="A54" s="6">
        <v>35</v>
      </c>
      <c r="B54" s="6" t="s">
        <v>16</v>
      </c>
      <c r="C54" s="6" t="s">
        <v>198</v>
      </c>
      <c r="D54" s="6" t="s">
        <v>199</v>
      </c>
      <c r="E54" s="6" t="s">
        <v>200</v>
      </c>
      <c r="F54" s="6" t="s">
        <v>201</v>
      </c>
      <c r="G54" s="6" t="s">
        <v>183</v>
      </c>
      <c r="H54" s="16">
        <v>39312</v>
      </c>
      <c r="I54" s="6" t="s">
        <v>32</v>
      </c>
      <c r="J54" s="6" t="s">
        <v>179</v>
      </c>
      <c r="K54" s="6">
        <v>8</v>
      </c>
      <c r="L54" s="37">
        <v>1.5</v>
      </c>
      <c r="M54" s="37">
        <v>4</v>
      </c>
      <c r="N54" s="37">
        <v>2</v>
      </c>
      <c r="O54" s="37">
        <v>0</v>
      </c>
      <c r="P54" s="37">
        <v>1</v>
      </c>
      <c r="Q54" s="37">
        <v>2</v>
      </c>
      <c r="R54" s="37">
        <v>0</v>
      </c>
      <c r="S54" s="37">
        <v>0</v>
      </c>
      <c r="T54" s="37">
        <v>0</v>
      </c>
      <c r="U54" s="37">
        <v>2</v>
      </c>
      <c r="V54" s="37">
        <v>1.5</v>
      </c>
      <c r="W54" s="37">
        <v>1.5</v>
      </c>
      <c r="X54" s="7">
        <f t="shared" si="14"/>
        <v>15.5</v>
      </c>
      <c r="Y54" s="37">
        <v>50</v>
      </c>
      <c r="Z54" s="8">
        <f t="shared" si="4"/>
        <v>0.31</v>
      </c>
      <c r="AA54" s="9"/>
      <c r="AB54" s="9"/>
      <c r="AC54" s="10" t="s">
        <v>658</v>
      </c>
      <c r="AD54" s="6" t="s">
        <v>180</v>
      </c>
      <c r="AG54" s="1"/>
    </row>
    <row r="55" spans="1:33" ht="75">
      <c r="A55" s="6">
        <v>36</v>
      </c>
      <c r="B55" s="6" t="s">
        <v>16</v>
      </c>
      <c r="C55" s="51" t="s">
        <v>520</v>
      </c>
      <c r="D55" s="6" t="s">
        <v>521</v>
      </c>
      <c r="E55" s="6" t="s">
        <v>200</v>
      </c>
      <c r="F55" s="6" t="s">
        <v>101</v>
      </c>
      <c r="G55" s="6" t="s">
        <v>29</v>
      </c>
      <c r="H55" s="16">
        <v>39272</v>
      </c>
      <c r="I55" s="6" t="s">
        <v>32</v>
      </c>
      <c r="J55" s="6" t="s">
        <v>508</v>
      </c>
      <c r="K55" s="6">
        <v>8</v>
      </c>
      <c r="L55" s="37">
        <v>0.8</v>
      </c>
      <c r="M55" s="37">
        <v>4.5</v>
      </c>
      <c r="N55" s="37">
        <v>0</v>
      </c>
      <c r="O55" s="37">
        <v>0</v>
      </c>
      <c r="P55" s="37">
        <v>1</v>
      </c>
      <c r="Q55" s="37">
        <v>2</v>
      </c>
      <c r="R55" s="37">
        <v>0</v>
      </c>
      <c r="S55" s="37">
        <v>4</v>
      </c>
      <c r="T55" s="37">
        <v>0</v>
      </c>
      <c r="U55" s="37">
        <v>0</v>
      </c>
      <c r="V55" s="37">
        <v>1.5</v>
      </c>
      <c r="W55" s="37">
        <v>1.5</v>
      </c>
      <c r="X55" s="7">
        <f t="shared" ref="X55" si="16">SUM(L55:W55)</f>
        <v>15.3</v>
      </c>
      <c r="Y55" s="37">
        <v>50</v>
      </c>
      <c r="Z55" s="8">
        <f t="shared" si="4"/>
        <v>0.30599999999999999</v>
      </c>
      <c r="AA55" s="9"/>
      <c r="AB55" s="9"/>
      <c r="AC55" s="10" t="s">
        <v>658</v>
      </c>
      <c r="AD55" s="6" t="s">
        <v>509</v>
      </c>
    </row>
    <row r="56" spans="1:33" ht="78" customHeight="1">
      <c r="A56" s="6">
        <v>37</v>
      </c>
      <c r="B56" s="6" t="s">
        <v>16</v>
      </c>
      <c r="C56" s="50" t="s">
        <v>510</v>
      </c>
      <c r="D56" s="6" t="s">
        <v>511</v>
      </c>
      <c r="E56" s="6" t="s">
        <v>114</v>
      </c>
      <c r="F56" s="6" t="s">
        <v>512</v>
      </c>
      <c r="G56" s="6" t="s">
        <v>29</v>
      </c>
      <c r="H56" s="16">
        <v>39390</v>
      </c>
      <c r="I56" s="6" t="s">
        <v>32</v>
      </c>
      <c r="J56" s="6" t="s">
        <v>508</v>
      </c>
      <c r="K56" s="6">
        <v>8</v>
      </c>
      <c r="L56" s="37">
        <v>2.2999999999999998</v>
      </c>
      <c r="M56" s="37">
        <v>4.5</v>
      </c>
      <c r="N56" s="37">
        <v>2</v>
      </c>
      <c r="O56" s="37">
        <v>0</v>
      </c>
      <c r="P56" s="37">
        <v>1</v>
      </c>
      <c r="Q56" s="37">
        <v>2</v>
      </c>
      <c r="R56" s="37">
        <v>0</v>
      </c>
      <c r="S56" s="37">
        <v>0</v>
      </c>
      <c r="T56" s="37">
        <v>0</v>
      </c>
      <c r="U56" s="37">
        <v>0</v>
      </c>
      <c r="V56" s="55">
        <v>1.5</v>
      </c>
      <c r="W56" s="37">
        <v>1.5</v>
      </c>
      <c r="X56" s="7">
        <f t="shared" ref="X56:X58" si="17">SUM(L56:W56)</f>
        <v>14.8</v>
      </c>
      <c r="Y56" s="37">
        <v>50</v>
      </c>
      <c r="Z56" s="8">
        <f t="shared" si="4"/>
        <v>0.29600000000000004</v>
      </c>
      <c r="AA56" s="9"/>
      <c r="AB56" s="9"/>
      <c r="AC56" s="10"/>
      <c r="AD56" s="6" t="s">
        <v>513</v>
      </c>
    </row>
    <row r="57" spans="1:33" ht="75">
      <c r="A57" s="6">
        <v>38</v>
      </c>
      <c r="B57" s="6" t="s">
        <v>16</v>
      </c>
      <c r="C57" s="50" t="s">
        <v>536</v>
      </c>
      <c r="D57" s="6" t="s">
        <v>537</v>
      </c>
      <c r="E57" s="6" t="s">
        <v>236</v>
      </c>
      <c r="F57" s="6" t="s">
        <v>538</v>
      </c>
      <c r="G57" s="6" t="s">
        <v>29</v>
      </c>
      <c r="H57" s="16">
        <v>39236</v>
      </c>
      <c r="I57" s="6" t="s">
        <v>32</v>
      </c>
      <c r="J57" s="6" t="s">
        <v>508</v>
      </c>
      <c r="K57" s="6">
        <v>8</v>
      </c>
      <c r="L57" s="37">
        <v>2.2999999999999998</v>
      </c>
      <c r="M57" s="37">
        <v>4.5</v>
      </c>
      <c r="N57" s="37">
        <v>2</v>
      </c>
      <c r="O57" s="37">
        <v>0</v>
      </c>
      <c r="P57" s="37">
        <v>1</v>
      </c>
      <c r="Q57" s="37">
        <v>2</v>
      </c>
      <c r="R57" s="37">
        <v>0</v>
      </c>
      <c r="S57" s="37">
        <v>0</v>
      </c>
      <c r="T57" s="37">
        <v>0</v>
      </c>
      <c r="U57" s="37">
        <v>0</v>
      </c>
      <c r="V57" s="37">
        <v>1.5</v>
      </c>
      <c r="W57" s="37">
        <v>1.5</v>
      </c>
      <c r="X57" s="7">
        <f t="shared" si="17"/>
        <v>14.8</v>
      </c>
      <c r="Y57" s="37">
        <v>50</v>
      </c>
      <c r="Z57" s="8">
        <f t="shared" si="4"/>
        <v>0.29600000000000004</v>
      </c>
      <c r="AA57" s="9"/>
      <c r="AB57" s="9"/>
      <c r="AC57" s="10"/>
      <c r="AD57" s="6" t="s">
        <v>513</v>
      </c>
    </row>
    <row r="58" spans="1:33" ht="75">
      <c r="A58" s="6">
        <v>39</v>
      </c>
      <c r="B58" s="6" t="s">
        <v>16</v>
      </c>
      <c r="C58" s="50" t="s">
        <v>539</v>
      </c>
      <c r="D58" s="6" t="s">
        <v>540</v>
      </c>
      <c r="E58" s="6" t="s">
        <v>391</v>
      </c>
      <c r="F58" s="6" t="s">
        <v>207</v>
      </c>
      <c r="G58" s="6" t="s">
        <v>30</v>
      </c>
      <c r="H58" s="16">
        <v>39359</v>
      </c>
      <c r="I58" s="6" t="s">
        <v>32</v>
      </c>
      <c r="J58" s="6" t="s">
        <v>508</v>
      </c>
      <c r="K58" s="6">
        <v>8</v>
      </c>
      <c r="L58" s="55">
        <v>2.2999999999999998</v>
      </c>
      <c r="M58" s="37">
        <v>4.5</v>
      </c>
      <c r="N58" s="37">
        <v>2</v>
      </c>
      <c r="O58" s="37">
        <v>0</v>
      </c>
      <c r="P58" s="37">
        <v>1</v>
      </c>
      <c r="Q58" s="37">
        <v>2</v>
      </c>
      <c r="R58" s="37">
        <v>0</v>
      </c>
      <c r="S58" s="37">
        <v>0</v>
      </c>
      <c r="T58" s="37">
        <v>0</v>
      </c>
      <c r="U58" s="37">
        <v>0</v>
      </c>
      <c r="V58" s="37">
        <v>1.5</v>
      </c>
      <c r="W58" s="37">
        <v>1.5</v>
      </c>
      <c r="X58" s="7">
        <f t="shared" si="17"/>
        <v>14.8</v>
      </c>
      <c r="Y58" s="37">
        <v>50</v>
      </c>
      <c r="Z58" s="8">
        <f t="shared" si="4"/>
        <v>0.29600000000000004</v>
      </c>
      <c r="AA58" s="9"/>
      <c r="AB58" s="9"/>
      <c r="AC58" s="10"/>
      <c r="AD58" s="6" t="s">
        <v>513</v>
      </c>
    </row>
    <row r="59" spans="1:33" ht="75">
      <c r="A59" s="6">
        <v>40</v>
      </c>
      <c r="B59" s="6" t="s">
        <v>16</v>
      </c>
      <c r="C59" s="6" t="s">
        <v>202</v>
      </c>
      <c r="D59" s="6" t="s">
        <v>203</v>
      </c>
      <c r="E59" s="6" t="s">
        <v>145</v>
      </c>
      <c r="F59" s="6" t="s">
        <v>178</v>
      </c>
      <c r="G59" s="6" t="s">
        <v>204</v>
      </c>
      <c r="H59" s="16">
        <v>39334</v>
      </c>
      <c r="I59" s="6" t="s">
        <v>32</v>
      </c>
      <c r="J59" s="6" t="s">
        <v>179</v>
      </c>
      <c r="K59" s="6">
        <v>8</v>
      </c>
      <c r="L59" s="37">
        <v>1.5</v>
      </c>
      <c r="M59" s="37">
        <v>4.5</v>
      </c>
      <c r="N59" s="37">
        <v>2</v>
      </c>
      <c r="O59" s="37">
        <v>0</v>
      </c>
      <c r="P59" s="37">
        <v>1</v>
      </c>
      <c r="Q59" s="37">
        <v>2</v>
      </c>
      <c r="R59" s="37">
        <v>0</v>
      </c>
      <c r="S59" s="37">
        <v>0</v>
      </c>
      <c r="T59" s="37">
        <v>0</v>
      </c>
      <c r="U59" s="37">
        <v>2</v>
      </c>
      <c r="V59" s="37">
        <v>0</v>
      </c>
      <c r="W59" s="37">
        <v>1.5</v>
      </c>
      <c r="X59" s="7">
        <f t="shared" si="14"/>
        <v>14.5</v>
      </c>
      <c r="Y59" s="37">
        <v>50</v>
      </c>
      <c r="Z59" s="8">
        <f t="shared" si="4"/>
        <v>0.28999999999999998</v>
      </c>
      <c r="AA59" s="9"/>
      <c r="AB59" s="32"/>
      <c r="AC59" s="33"/>
      <c r="AD59" s="31" t="s">
        <v>180</v>
      </c>
    </row>
    <row r="60" spans="1:33" s="38" customFormat="1" ht="93.75">
      <c r="A60" s="6">
        <v>41</v>
      </c>
      <c r="B60" s="6" t="s">
        <v>16</v>
      </c>
      <c r="C60" s="36" t="s">
        <v>389</v>
      </c>
      <c r="D60" s="36" t="s">
        <v>390</v>
      </c>
      <c r="E60" s="36" t="s">
        <v>391</v>
      </c>
      <c r="F60" s="6" t="s">
        <v>80</v>
      </c>
      <c r="G60" s="6" t="s">
        <v>30</v>
      </c>
      <c r="H60" s="6" t="s">
        <v>392</v>
      </c>
      <c r="I60" s="6" t="s">
        <v>32</v>
      </c>
      <c r="J60" s="6" t="s">
        <v>377</v>
      </c>
      <c r="K60" s="6">
        <v>8</v>
      </c>
      <c r="L60" s="37">
        <v>0.8</v>
      </c>
      <c r="M60" s="37">
        <v>4</v>
      </c>
      <c r="N60" s="37">
        <v>0</v>
      </c>
      <c r="O60" s="37">
        <v>0</v>
      </c>
      <c r="P60" s="37">
        <v>3</v>
      </c>
      <c r="Q60" s="37">
        <v>4</v>
      </c>
      <c r="R60" s="37">
        <v>0</v>
      </c>
      <c r="S60" s="37">
        <v>0</v>
      </c>
      <c r="T60" s="37">
        <v>0</v>
      </c>
      <c r="U60" s="37">
        <v>2</v>
      </c>
      <c r="V60" s="37">
        <v>0</v>
      </c>
      <c r="W60" s="37">
        <v>0</v>
      </c>
      <c r="X60" s="7">
        <f t="shared" ref="X60" si="18">SUM(L60:W60)</f>
        <v>13.8</v>
      </c>
      <c r="Y60" s="37">
        <v>50</v>
      </c>
      <c r="Z60" s="8">
        <f t="shared" si="4"/>
        <v>0.27600000000000002</v>
      </c>
      <c r="AA60" s="9"/>
      <c r="AB60" s="9"/>
      <c r="AC60" s="9"/>
      <c r="AD60" s="6" t="s">
        <v>378</v>
      </c>
    </row>
    <row r="61" spans="1:33" ht="75">
      <c r="A61" s="6">
        <v>42</v>
      </c>
      <c r="B61" s="6" t="s">
        <v>16</v>
      </c>
      <c r="C61" s="6" t="s">
        <v>476</v>
      </c>
      <c r="D61" s="6" t="s">
        <v>477</v>
      </c>
      <c r="E61" s="6" t="s">
        <v>478</v>
      </c>
      <c r="F61" s="6" t="s">
        <v>423</v>
      </c>
      <c r="G61" s="6" t="s">
        <v>29</v>
      </c>
      <c r="H61" s="16">
        <v>39146</v>
      </c>
      <c r="I61" s="6" t="s">
        <v>32</v>
      </c>
      <c r="J61" s="6" t="s">
        <v>468</v>
      </c>
      <c r="K61" s="6">
        <v>8</v>
      </c>
      <c r="L61" s="37">
        <v>0.8</v>
      </c>
      <c r="M61" s="37">
        <v>4.5</v>
      </c>
      <c r="N61" s="37">
        <v>2</v>
      </c>
      <c r="O61" s="37">
        <v>0</v>
      </c>
      <c r="P61" s="37">
        <v>1</v>
      </c>
      <c r="Q61" s="37">
        <v>2</v>
      </c>
      <c r="R61" s="37">
        <v>0</v>
      </c>
      <c r="S61" s="37">
        <v>0</v>
      </c>
      <c r="T61" s="37">
        <v>0</v>
      </c>
      <c r="U61" s="37">
        <v>2</v>
      </c>
      <c r="V61" s="37">
        <v>0</v>
      </c>
      <c r="W61" s="37">
        <v>1.5</v>
      </c>
      <c r="X61" s="7">
        <f>SUM(L61:W61)</f>
        <v>13.8</v>
      </c>
      <c r="Y61" s="37">
        <v>50</v>
      </c>
      <c r="Z61" s="8">
        <f>X61/Y61</f>
        <v>0.27600000000000002</v>
      </c>
      <c r="AA61" s="9"/>
      <c r="AB61" s="9"/>
      <c r="AC61" s="10"/>
      <c r="AD61" s="6" t="s">
        <v>469</v>
      </c>
    </row>
    <row r="62" spans="1:33" ht="75.75" thickBot="1">
      <c r="A62" s="6">
        <v>43</v>
      </c>
      <c r="B62" s="6" t="s">
        <v>16</v>
      </c>
      <c r="C62" s="6" t="s">
        <v>306</v>
      </c>
      <c r="D62" s="6" t="s">
        <v>307</v>
      </c>
      <c r="E62" s="6" t="s">
        <v>253</v>
      </c>
      <c r="F62" s="6" t="s">
        <v>131</v>
      </c>
      <c r="G62" s="6" t="s">
        <v>30</v>
      </c>
      <c r="H62" s="16">
        <v>39157</v>
      </c>
      <c r="I62" s="6" t="s">
        <v>32</v>
      </c>
      <c r="J62" s="6" t="s">
        <v>287</v>
      </c>
      <c r="K62" s="6">
        <v>8</v>
      </c>
      <c r="L62" s="37">
        <v>2.2999999999999998</v>
      </c>
      <c r="M62" s="37">
        <v>4.5</v>
      </c>
      <c r="N62" s="37">
        <v>2</v>
      </c>
      <c r="O62" s="37">
        <v>0</v>
      </c>
      <c r="P62" s="37">
        <v>1</v>
      </c>
      <c r="Q62" s="37">
        <v>0</v>
      </c>
      <c r="R62" s="37">
        <v>0</v>
      </c>
      <c r="S62" s="37">
        <v>0</v>
      </c>
      <c r="T62" s="37">
        <v>0</v>
      </c>
      <c r="U62" s="37">
        <v>2</v>
      </c>
      <c r="V62" s="37">
        <v>0</v>
      </c>
      <c r="W62" s="37">
        <v>1.5</v>
      </c>
      <c r="X62" s="7">
        <f t="shared" ref="X62" si="19">SUM(L62:W62)</f>
        <v>13.3</v>
      </c>
      <c r="Y62" s="37">
        <v>50</v>
      </c>
      <c r="Z62" s="8">
        <f t="shared" si="4"/>
        <v>0.26600000000000001</v>
      </c>
      <c r="AA62" s="9"/>
      <c r="AB62" s="34"/>
      <c r="AC62" s="35"/>
      <c r="AD62" s="20" t="s">
        <v>302</v>
      </c>
    </row>
    <row r="63" spans="1:33" ht="113.25" thickBot="1">
      <c r="A63" s="6">
        <v>44</v>
      </c>
      <c r="B63" s="6" t="s">
        <v>16</v>
      </c>
      <c r="C63" s="56" t="s">
        <v>68</v>
      </c>
      <c r="D63" s="6" t="s">
        <v>69</v>
      </c>
      <c r="E63" s="6" t="s">
        <v>67</v>
      </c>
      <c r="F63" s="6" t="s">
        <v>70</v>
      </c>
      <c r="G63" s="6" t="s">
        <v>29</v>
      </c>
      <c r="H63" s="16">
        <v>39217</v>
      </c>
      <c r="I63" s="6" t="s">
        <v>32</v>
      </c>
      <c r="J63" s="19" t="s">
        <v>167</v>
      </c>
      <c r="K63" s="6">
        <v>8</v>
      </c>
      <c r="L63" s="37">
        <v>0.8</v>
      </c>
      <c r="M63" s="37">
        <v>4.5</v>
      </c>
      <c r="N63" s="37">
        <v>2</v>
      </c>
      <c r="O63" s="37">
        <v>0</v>
      </c>
      <c r="P63" s="37">
        <v>1</v>
      </c>
      <c r="Q63" s="37">
        <v>2</v>
      </c>
      <c r="R63" s="37">
        <v>0</v>
      </c>
      <c r="S63" s="37">
        <v>0</v>
      </c>
      <c r="T63" s="37">
        <v>0</v>
      </c>
      <c r="U63" s="37">
        <v>0</v>
      </c>
      <c r="V63" s="37">
        <v>1.5</v>
      </c>
      <c r="W63" s="37">
        <v>1.5</v>
      </c>
      <c r="X63" s="7">
        <f>SUM(L63:W63)</f>
        <v>13.3</v>
      </c>
      <c r="Y63" s="37">
        <v>50</v>
      </c>
      <c r="Z63" s="8">
        <f>X63/Y63</f>
        <v>0.26600000000000001</v>
      </c>
      <c r="AA63" s="9"/>
      <c r="AB63" s="9"/>
      <c r="AC63" s="10"/>
      <c r="AD63" s="6" t="s">
        <v>166</v>
      </c>
      <c r="AG63" s="1"/>
    </row>
    <row r="64" spans="1:33" ht="75.75" thickBot="1">
      <c r="A64" s="6">
        <v>45</v>
      </c>
      <c r="B64" s="6" t="s">
        <v>16</v>
      </c>
      <c r="C64" s="6" t="s">
        <v>309</v>
      </c>
      <c r="D64" s="6" t="s">
        <v>310</v>
      </c>
      <c r="E64" s="6" t="s">
        <v>311</v>
      </c>
      <c r="F64" s="6" t="s">
        <v>108</v>
      </c>
      <c r="G64" s="6" t="s">
        <v>30</v>
      </c>
      <c r="H64" s="16">
        <v>39352</v>
      </c>
      <c r="I64" s="6" t="s">
        <v>32</v>
      </c>
      <c r="J64" s="6" t="s">
        <v>287</v>
      </c>
      <c r="K64" s="6">
        <v>8</v>
      </c>
      <c r="L64" s="37">
        <v>1.5</v>
      </c>
      <c r="M64" s="37">
        <v>4.5</v>
      </c>
      <c r="N64" s="37">
        <v>2</v>
      </c>
      <c r="O64" s="37">
        <v>0</v>
      </c>
      <c r="P64" s="37">
        <v>1</v>
      </c>
      <c r="Q64" s="37">
        <v>0</v>
      </c>
      <c r="R64" s="37">
        <v>0</v>
      </c>
      <c r="S64" s="37">
        <v>0</v>
      </c>
      <c r="T64" s="37">
        <v>0</v>
      </c>
      <c r="U64" s="37">
        <v>2</v>
      </c>
      <c r="V64" s="37">
        <v>0</v>
      </c>
      <c r="W64" s="37">
        <v>1.5</v>
      </c>
      <c r="X64" s="7">
        <f t="shared" ref="X64" si="20">SUM(L64:W64)</f>
        <v>12.5</v>
      </c>
      <c r="Y64" s="37">
        <v>50</v>
      </c>
      <c r="Z64" s="8">
        <f t="shared" ref="Z64" si="21">X64/Y64</f>
        <v>0.25</v>
      </c>
      <c r="AA64" s="9"/>
      <c r="AB64" s="9"/>
      <c r="AC64" s="10"/>
      <c r="AD64" s="6" t="s">
        <v>302</v>
      </c>
      <c r="AG64" s="1"/>
    </row>
    <row r="65" spans="1:33" ht="112.5">
      <c r="A65" s="6">
        <v>46</v>
      </c>
      <c r="B65" s="6" t="s">
        <v>16</v>
      </c>
      <c r="C65" s="56" t="s">
        <v>71</v>
      </c>
      <c r="D65" s="6" t="s">
        <v>72</v>
      </c>
      <c r="E65" s="6" t="s">
        <v>73</v>
      </c>
      <c r="F65" s="6" t="s">
        <v>74</v>
      </c>
      <c r="G65" s="6" t="s">
        <v>29</v>
      </c>
      <c r="H65" s="16">
        <v>39207</v>
      </c>
      <c r="I65" s="6" t="s">
        <v>32</v>
      </c>
      <c r="J65" s="19" t="s">
        <v>167</v>
      </c>
      <c r="K65" s="6">
        <v>8</v>
      </c>
      <c r="L65" s="37">
        <v>0</v>
      </c>
      <c r="M65" s="37">
        <v>4.5</v>
      </c>
      <c r="N65" s="37">
        <v>2</v>
      </c>
      <c r="O65" s="37">
        <v>0</v>
      </c>
      <c r="P65" s="37">
        <v>1</v>
      </c>
      <c r="Q65" s="37">
        <v>2</v>
      </c>
      <c r="R65" s="37">
        <v>0</v>
      </c>
      <c r="S65" s="37">
        <v>0</v>
      </c>
      <c r="T65" s="37">
        <v>0</v>
      </c>
      <c r="U65" s="37">
        <v>0</v>
      </c>
      <c r="V65" s="37">
        <v>1.5</v>
      </c>
      <c r="W65" s="37">
        <v>1.5</v>
      </c>
      <c r="X65" s="7">
        <f>SUM(L65:W65)</f>
        <v>12.5</v>
      </c>
      <c r="Y65" s="37">
        <v>50</v>
      </c>
      <c r="Z65" s="8">
        <f>X65/Y65</f>
        <v>0.25</v>
      </c>
      <c r="AA65" s="9"/>
      <c r="AB65" s="9"/>
      <c r="AC65" s="10"/>
      <c r="AD65" s="6" t="s">
        <v>166</v>
      </c>
    </row>
    <row r="66" spans="1:33" ht="112.5">
      <c r="A66" s="6">
        <v>47</v>
      </c>
      <c r="B66" s="6" t="s">
        <v>16</v>
      </c>
      <c r="C66" s="17" t="s">
        <v>65</v>
      </c>
      <c r="D66" s="6" t="s">
        <v>66</v>
      </c>
      <c r="E66" s="6" t="s">
        <v>67</v>
      </c>
      <c r="F66" s="6" t="s">
        <v>64</v>
      </c>
      <c r="G66" s="6" t="s">
        <v>29</v>
      </c>
      <c r="H66" s="16">
        <v>39441</v>
      </c>
      <c r="I66" s="6" t="s">
        <v>32</v>
      </c>
      <c r="J66" s="19" t="s">
        <v>167</v>
      </c>
      <c r="K66" s="6">
        <v>8</v>
      </c>
      <c r="L66" s="37">
        <v>0</v>
      </c>
      <c r="M66" s="37">
        <v>4.5</v>
      </c>
      <c r="N66" s="37">
        <v>2</v>
      </c>
      <c r="O66" s="37">
        <v>0</v>
      </c>
      <c r="P66" s="37">
        <v>1</v>
      </c>
      <c r="Q66" s="37">
        <v>2</v>
      </c>
      <c r="R66" s="37">
        <v>0</v>
      </c>
      <c r="S66" s="37">
        <v>0</v>
      </c>
      <c r="T66" s="37">
        <v>0</v>
      </c>
      <c r="U66" s="37">
        <v>0</v>
      </c>
      <c r="V66" s="37">
        <v>1.5</v>
      </c>
      <c r="W66" s="37">
        <v>1.5</v>
      </c>
      <c r="X66" s="7">
        <f>SUM(L66:W66)</f>
        <v>12.5</v>
      </c>
      <c r="Y66" s="37">
        <v>50</v>
      </c>
      <c r="Z66" s="8">
        <f>X66/Y66</f>
        <v>0.25</v>
      </c>
      <c r="AA66" s="9"/>
      <c r="AB66" s="9"/>
      <c r="AC66" s="10"/>
      <c r="AD66" s="6" t="s">
        <v>166</v>
      </c>
    </row>
    <row r="67" spans="1:33" ht="75">
      <c r="A67" s="6">
        <v>48</v>
      </c>
      <c r="B67" s="6" t="s">
        <v>16</v>
      </c>
      <c r="C67" s="6" t="s">
        <v>479</v>
      </c>
      <c r="D67" s="6" t="s">
        <v>480</v>
      </c>
      <c r="E67" s="6" t="s">
        <v>236</v>
      </c>
      <c r="F67" s="6" t="s">
        <v>118</v>
      </c>
      <c r="G67" s="6" t="s">
        <v>29</v>
      </c>
      <c r="H67" s="16">
        <v>39049</v>
      </c>
      <c r="I67" s="6" t="s">
        <v>32</v>
      </c>
      <c r="J67" s="6" t="s">
        <v>468</v>
      </c>
      <c r="K67" s="6">
        <v>8</v>
      </c>
      <c r="L67" s="37">
        <v>0.8</v>
      </c>
      <c r="M67" s="37">
        <v>3.5</v>
      </c>
      <c r="N67" s="37">
        <v>0</v>
      </c>
      <c r="O67" s="37">
        <v>0</v>
      </c>
      <c r="P67" s="37">
        <v>1</v>
      </c>
      <c r="Q67" s="37">
        <v>4</v>
      </c>
      <c r="R67" s="37">
        <v>0</v>
      </c>
      <c r="S67" s="37">
        <v>0</v>
      </c>
      <c r="T67" s="37">
        <v>0</v>
      </c>
      <c r="U67" s="37">
        <v>0</v>
      </c>
      <c r="V67" s="37">
        <v>3</v>
      </c>
      <c r="W67" s="37">
        <v>0</v>
      </c>
      <c r="X67" s="7">
        <f t="shared" ref="X67" si="22">SUM(L67:W67)</f>
        <v>12.3</v>
      </c>
      <c r="Y67" s="37">
        <v>50</v>
      </c>
      <c r="Z67" s="8">
        <f t="shared" ref="Z67:Z70" si="23">X67/Y67</f>
        <v>0.24600000000000002</v>
      </c>
      <c r="AA67" s="9"/>
      <c r="AB67" s="9"/>
      <c r="AC67" s="10"/>
      <c r="AD67" s="6" t="s">
        <v>469</v>
      </c>
    </row>
    <row r="68" spans="1:33" ht="89.25" customHeight="1">
      <c r="A68" s="6">
        <v>49</v>
      </c>
      <c r="B68" s="6" t="s">
        <v>16</v>
      </c>
      <c r="C68" s="36" t="s">
        <v>595</v>
      </c>
      <c r="D68" s="6" t="s">
        <v>596</v>
      </c>
      <c r="E68" s="6" t="s">
        <v>58</v>
      </c>
      <c r="F68" s="6" t="s">
        <v>56</v>
      </c>
      <c r="G68" s="6" t="s">
        <v>30</v>
      </c>
      <c r="H68" s="16">
        <v>39384</v>
      </c>
      <c r="I68" s="6" t="s">
        <v>32</v>
      </c>
      <c r="J68" s="6" t="s">
        <v>599</v>
      </c>
      <c r="K68" s="6">
        <v>8</v>
      </c>
      <c r="L68" s="37">
        <v>1.5</v>
      </c>
      <c r="M68" s="37">
        <v>2.5</v>
      </c>
      <c r="N68" s="37">
        <v>0</v>
      </c>
      <c r="O68" s="37">
        <v>2</v>
      </c>
      <c r="P68" s="37">
        <v>1</v>
      </c>
      <c r="Q68" s="37">
        <v>2</v>
      </c>
      <c r="R68" s="37">
        <v>0</v>
      </c>
      <c r="S68" s="37">
        <v>0</v>
      </c>
      <c r="T68" s="37">
        <v>0</v>
      </c>
      <c r="U68" s="37">
        <v>0</v>
      </c>
      <c r="V68" s="37">
        <v>3</v>
      </c>
      <c r="W68" s="37">
        <v>0</v>
      </c>
      <c r="X68" s="7">
        <v>12</v>
      </c>
      <c r="Y68" s="37">
        <v>50</v>
      </c>
      <c r="Z68" s="8">
        <f t="shared" si="23"/>
        <v>0.24</v>
      </c>
      <c r="AA68" s="9"/>
      <c r="AB68" s="9"/>
      <c r="AC68" s="10"/>
      <c r="AD68" s="6"/>
    </row>
    <row r="69" spans="1:33" ht="75">
      <c r="A69" s="6">
        <v>50</v>
      </c>
      <c r="B69" s="6" t="s">
        <v>16</v>
      </c>
      <c r="C69" s="51" t="s">
        <v>514</v>
      </c>
      <c r="D69" s="6" t="s">
        <v>515</v>
      </c>
      <c r="E69" s="6" t="s">
        <v>516</v>
      </c>
      <c r="F69" s="6" t="s">
        <v>87</v>
      </c>
      <c r="G69" s="6" t="s">
        <v>30</v>
      </c>
      <c r="H69" s="16">
        <v>39432</v>
      </c>
      <c r="I69" s="6" t="s">
        <v>32</v>
      </c>
      <c r="J69" s="6" t="s">
        <v>508</v>
      </c>
      <c r="K69" s="6">
        <v>8</v>
      </c>
      <c r="L69" s="37">
        <v>2.2999999999999998</v>
      </c>
      <c r="M69" s="37">
        <v>3</v>
      </c>
      <c r="N69" s="37">
        <v>0</v>
      </c>
      <c r="O69" s="37">
        <v>0</v>
      </c>
      <c r="P69" s="37">
        <v>1</v>
      </c>
      <c r="Q69" s="37">
        <v>2</v>
      </c>
      <c r="R69" s="37">
        <v>0</v>
      </c>
      <c r="S69" s="37">
        <v>0</v>
      </c>
      <c r="T69" s="37">
        <v>0</v>
      </c>
      <c r="U69" s="37">
        <v>0</v>
      </c>
      <c r="V69" s="37">
        <v>1.5</v>
      </c>
      <c r="W69" s="37">
        <v>1.5</v>
      </c>
      <c r="X69" s="7">
        <f t="shared" ref="X69:X70" si="24">SUM(L69:W69)</f>
        <v>11.3</v>
      </c>
      <c r="Y69" s="37">
        <v>50</v>
      </c>
      <c r="Z69" s="8">
        <f t="shared" si="23"/>
        <v>0.22600000000000001</v>
      </c>
      <c r="AA69" s="9"/>
      <c r="AB69" s="9"/>
      <c r="AC69" s="10"/>
      <c r="AD69" s="6" t="s">
        <v>509</v>
      </c>
    </row>
    <row r="70" spans="1:33" ht="75">
      <c r="A70" s="6">
        <v>51</v>
      </c>
      <c r="B70" s="6" t="s">
        <v>16</v>
      </c>
      <c r="C70" s="51" t="s">
        <v>528</v>
      </c>
      <c r="D70" s="6" t="s">
        <v>503</v>
      </c>
      <c r="E70" s="6" t="s">
        <v>114</v>
      </c>
      <c r="F70" s="6" t="s">
        <v>423</v>
      </c>
      <c r="G70" s="6" t="s">
        <v>29</v>
      </c>
      <c r="H70" s="16">
        <v>39153</v>
      </c>
      <c r="I70" s="6" t="s">
        <v>32</v>
      </c>
      <c r="J70" s="6" t="s">
        <v>508</v>
      </c>
      <c r="K70" s="6">
        <v>8</v>
      </c>
      <c r="L70" s="37">
        <v>0.8</v>
      </c>
      <c r="M70" s="37">
        <v>4.5</v>
      </c>
      <c r="N70" s="37">
        <v>0</v>
      </c>
      <c r="O70" s="37">
        <v>0</v>
      </c>
      <c r="P70" s="37">
        <v>1</v>
      </c>
      <c r="Q70" s="37">
        <v>2</v>
      </c>
      <c r="R70" s="37">
        <v>0</v>
      </c>
      <c r="S70" s="37">
        <v>0</v>
      </c>
      <c r="T70" s="37">
        <v>0</v>
      </c>
      <c r="U70" s="37">
        <v>0</v>
      </c>
      <c r="V70" s="37">
        <v>1.5</v>
      </c>
      <c r="W70" s="37">
        <v>1.5</v>
      </c>
      <c r="X70" s="7">
        <f t="shared" si="24"/>
        <v>11.3</v>
      </c>
      <c r="Y70" s="37">
        <v>50</v>
      </c>
      <c r="Z70" s="8">
        <f t="shared" si="23"/>
        <v>0.22600000000000001</v>
      </c>
      <c r="AA70" s="9"/>
      <c r="AB70" s="9"/>
      <c r="AC70" s="10"/>
      <c r="AD70" s="6" t="s">
        <v>509</v>
      </c>
    </row>
    <row r="71" spans="1:33" ht="75.75" thickBot="1">
      <c r="A71" s="6">
        <v>52</v>
      </c>
      <c r="B71" s="6" t="s">
        <v>16</v>
      </c>
      <c r="C71" s="6" t="s">
        <v>303</v>
      </c>
      <c r="D71" s="6" t="s">
        <v>304</v>
      </c>
      <c r="E71" s="6" t="s">
        <v>305</v>
      </c>
      <c r="F71" s="6" t="s">
        <v>80</v>
      </c>
      <c r="G71" s="6" t="s">
        <v>30</v>
      </c>
      <c r="H71" s="16">
        <v>39296</v>
      </c>
      <c r="I71" s="6" t="s">
        <v>32</v>
      </c>
      <c r="J71" s="6" t="s">
        <v>287</v>
      </c>
      <c r="K71" s="6">
        <v>8</v>
      </c>
      <c r="L71" s="37">
        <v>2.2999999999999998</v>
      </c>
      <c r="M71" s="37">
        <v>4.5</v>
      </c>
      <c r="N71" s="37">
        <v>2</v>
      </c>
      <c r="O71" s="37">
        <v>0</v>
      </c>
      <c r="P71" s="37">
        <v>1</v>
      </c>
      <c r="Q71" s="37">
        <v>0</v>
      </c>
      <c r="R71" s="37">
        <v>0</v>
      </c>
      <c r="S71" s="37">
        <v>0</v>
      </c>
      <c r="T71" s="37">
        <v>0</v>
      </c>
      <c r="U71" s="37">
        <v>0</v>
      </c>
      <c r="V71" s="37">
        <v>1.5</v>
      </c>
      <c r="W71" s="37">
        <v>0</v>
      </c>
      <c r="X71" s="7">
        <f t="shared" ref="X71" si="25">SUM(L71:W71)</f>
        <v>11.3</v>
      </c>
      <c r="Y71" s="37">
        <v>50</v>
      </c>
      <c r="Z71" s="8">
        <f t="shared" ref="Z71:Z73" si="26">X71/Y71</f>
        <v>0.22600000000000001</v>
      </c>
      <c r="AA71" s="9"/>
      <c r="AB71" s="32"/>
      <c r="AC71" s="33"/>
      <c r="AD71" s="31" t="s">
        <v>302</v>
      </c>
    </row>
    <row r="72" spans="1:33" ht="75.75" thickBot="1">
      <c r="A72" s="6">
        <v>53</v>
      </c>
      <c r="B72" s="6" t="s">
        <v>16</v>
      </c>
      <c r="C72" s="51" t="s">
        <v>529</v>
      </c>
      <c r="D72" s="6" t="s">
        <v>530</v>
      </c>
      <c r="E72" s="6" t="s">
        <v>531</v>
      </c>
      <c r="F72" s="6" t="s">
        <v>320</v>
      </c>
      <c r="G72" s="6" t="s">
        <v>30</v>
      </c>
      <c r="H72" s="16">
        <v>39147</v>
      </c>
      <c r="I72" s="6" t="s">
        <v>32</v>
      </c>
      <c r="J72" s="6" t="s">
        <v>508</v>
      </c>
      <c r="K72" s="6">
        <v>8</v>
      </c>
      <c r="L72" s="37">
        <v>0.8</v>
      </c>
      <c r="M72" s="37">
        <v>3</v>
      </c>
      <c r="N72" s="37">
        <v>2</v>
      </c>
      <c r="O72" s="37">
        <v>0</v>
      </c>
      <c r="P72" s="37">
        <v>0</v>
      </c>
      <c r="Q72" s="37">
        <v>2</v>
      </c>
      <c r="R72" s="37">
        <v>0</v>
      </c>
      <c r="S72" s="37">
        <v>0</v>
      </c>
      <c r="T72" s="37">
        <v>0</v>
      </c>
      <c r="U72" s="37">
        <v>0</v>
      </c>
      <c r="V72" s="37">
        <v>1.5</v>
      </c>
      <c r="W72" s="37">
        <v>1.5</v>
      </c>
      <c r="X72" s="7">
        <f t="shared" ref="X72" si="27">SUM(L72:W72)</f>
        <v>10.8</v>
      </c>
      <c r="Y72" s="37">
        <v>50</v>
      </c>
      <c r="Z72" s="8">
        <f t="shared" si="26"/>
        <v>0.21600000000000003</v>
      </c>
      <c r="AA72" s="9"/>
      <c r="AB72" s="9"/>
      <c r="AC72" s="10"/>
      <c r="AD72" s="6" t="s">
        <v>509</v>
      </c>
      <c r="AG72" s="1"/>
    </row>
    <row r="73" spans="1:33" s="38" customFormat="1" ht="93.75">
      <c r="A73" s="6">
        <v>54</v>
      </c>
      <c r="B73" s="6" t="s">
        <v>16</v>
      </c>
      <c r="C73" s="36" t="s">
        <v>393</v>
      </c>
      <c r="D73" s="36" t="s">
        <v>394</v>
      </c>
      <c r="E73" s="36" t="s">
        <v>395</v>
      </c>
      <c r="F73" s="6" t="s">
        <v>77</v>
      </c>
      <c r="G73" s="6" t="s">
        <v>30</v>
      </c>
      <c r="H73" s="6" t="s">
        <v>396</v>
      </c>
      <c r="I73" s="6" t="s">
        <v>32</v>
      </c>
      <c r="J73" s="6" t="s">
        <v>377</v>
      </c>
      <c r="K73" s="6">
        <v>8</v>
      </c>
      <c r="L73" s="37">
        <v>0.8</v>
      </c>
      <c r="M73" s="37">
        <v>3</v>
      </c>
      <c r="N73" s="37">
        <v>0</v>
      </c>
      <c r="O73" s="37">
        <v>0</v>
      </c>
      <c r="P73" s="37">
        <v>3</v>
      </c>
      <c r="Q73" s="37">
        <v>2</v>
      </c>
      <c r="R73" s="37">
        <v>0</v>
      </c>
      <c r="S73" s="37">
        <v>0</v>
      </c>
      <c r="T73" s="37">
        <v>0</v>
      </c>
      <c r="U73" s="37">
        <v>2</v>
      </c>
      <c r="V73" s="37">
        <v>0</v>
      </c>
      <c r="W73" s="37">
        <v>0</v>
      </c>
      <c r="X73" s="7">
        <f t="shared" ref="X73" si="28">SUM(L73:W73)</f>
        <v>10.8</v>
      </c>
      <c r="Y73" s="37">
        <v>50</v>
      </c>
      <c r="Z73" s="8">
        <f t="shared" si="26"/>
        <v>0.21600000000000003</v>
      </c>
      <c r="AA73" s="9"/>
      <c r="AB73" s="9"/>
      <c r="AC73" s="9"/>
      <c r="AD73" s="6" t="s">
        <v>378</v>
      </c>
    </row>
    <row r="74" spans="1:33" ht="112.5">
      <c r="A74" s="6">
        <v>55</v>
      </c>
      <c r="B74" s="6" t="s">
        <v>16</v>
      </c>
      <c r="C74" s="17" t="s">
        <v>61</v>
      </c>
      <c r="D74" s="6" t="s">
        <v>62</v>
      </c>
      <c r="E74" s="6" t="s">
        <v>63</v>
      </c>
      <c r="F74" s="6" t="s">
        <v>64</v>
      </c>
      <c r="G74" s="6" t="s">
        <v>29</v>
      </c>
      <c r="H74" s="16">
        <v>39383</v>
      </c>
      <c r="I74" s="6" t="s">
        <v>32</v>
      </c>
      <c r="J74" s="19" t="s">
        <v>167</v>
      </c>
      <c r="K74" s="6">
        <v>8</v>
      </c>
      <c r="L74" s="37">
        <v>0</v>
      </c>
      <c r="M74" s="37">
        <v>4.5</v>
      </c>
      <c r="N74" s="37">
        <v>0</v>
      </c>
      <c r="O74" s="37">
        <v>0</v>
      </c>
      <c r="P74" s="37">
        <v>1</v>
      </c>
      <c r="Q74" s="37">
        <v>2</v>
      </c>
      <c r="R74" s="37">
        <v>0</v>
      </c>
      <c r="S74" s="37">
        <v>0</v>
      </c>
      <c r="T74" s="37">
        <v>0</v>
      </c>
      <c r="U74" s="37">
        <v>0</v>
      </c>
      <c r="V74" s="37">
        <v>1.5</v>
      </c>
      <c r="W74" s="37">
        <v>1.5</v>
      </c>
      <c r="X74" s="7">
        <f t="shared" si="3"/>
        <v>10.5</v>
      </c>
      <c r="Y74" s="37">
        <v>50</v>
      </c>
      <c r="Z74" s="8">
        <f t="shared" si="4"/>
        <v>0.21</v>
      </c>
      <c r="AA74" s="9"/>
      <c r="AB74" s="34"/>
      <c r="AC74" s="35"/>
      <c r="AD74" s="20" t="s">
        <v>166</v>
      </c>
    </row>
    <row r="75" spans="1:33" ht="75">
      <c r="A75" s="6">
        <v>56</v>
      </c>
      <c r="B75" s="6" t="s">
        <v>16</v>
      </c>
      <c r="C75" s="6" t="s">
        <v>205</v>
      </c>
      <c r="D75" s="6" t="s">
        <v>206</v>
      </c>
      <c r="E75" s="6" t="s">
        <v>107</v>
      </c>
      <c r="F75" s="6" t="s">
        <v>207</v>
      </c>
      <c r="G75" s="6" t="s">
        <v>204</v>
      </c>
      <c r="H75" s="16">
        <v>39136</v>
      </c>
      <c r="I75" s="6" t="s">
        <v>32</v>
      </c>
      <c r="J75" s="6" t="s">
        <v>179</v>
      </c>
      <c r="K75" s="6">
        <v>8</v>
      </c>
      <c r="L75" s="37">
        <v>1.5</v>
      </c>
      <c r="M75" s="37">
        <v>4</v>
      </c>
      <c r="N75" s="37">
        <v>0</v>
      </c>
      <c r="O75" s="37">
        <v>0</v>
      </c>
      <c r="P75" s="37">
        <v>1</v>
      </c>
      <c r="Q75" s="37">
        <v>2</v>
      </c>
      <c r="R75" s="37">
        <v>0</v>
      </c>
      <c r="S75" s="37">
        <v>0</v>
      </c>
      <c r="T75" s="37">
        <v>0</v>
      </c>
      <c r="U75" s="37">
        <v>2</v>
      </c>
      <c r="V75" s="37">
        <v>0</v>
      </c>
      <c r="W75" s="37">
        <v>0</v>
      </c>
      <c r="X75" s="7">
        <f t="shared" ref="X75:X105" si="29">SUM(L75:W75)</f>
        <v>10.5</v>
      </c>
      <c r="Y75" s="37">
        <v>50</v>
      </c>
      <c r="Z75" s="8">
        <f t="shared" si="4"/>
        <v>0.21</v>
      </c>
      <c r="AA75" s="9"/>
      <c r="AB75" s="9"/>
      <c r="AC75" s="10"/>
      <c r="AD75" s="6" t="s">
        <v>180</v>
      </c>
    </row>
    <row r="76" spans="1:33" ht="75">
      <c r="A76" s="6">
        <v>57</v>
      </c>
      <c r="B76" s="6" t="s">
        <v>16</v>
      </c>
      <c r="C76" s="6" t="s">
        <v>308</v>
      </c>
      <c r="D76" s="6" t="s">
        <v>158</v>
      </c>
      <c r="E76" s="6" t="s">
        <v>132</v>
      </c>
      <c r="F76" s="6" t="s">
        <v>64</v>
      </c>
      <c r="G76" s="6" t="s">
        <v>29</v>
      </c>
      <c r="H76" s="16">
        <v>39218</v>
      </c>
      <c r="I76" s="6" t="s">
        <v>32</v>
      </c>
      <c r="J76" s="6" t="s">
        <v>287</v>
      </c>
      <c r="K76" s="6">
        <v>8</v>
      </c>
      <c r="L76" s="37">
        <v>1.5</v>
      </c>
      <c r="M76" s="37">
        <v>4</v>
      </c>
      <c r="N76" s="37">
        <v>2</v>
      </c>
      <c r="O76" s="37">
        <v>0</v>
      </c>
      <c r="P76" s="37">
        <v>1</v>
      </c>
      <c r="Q76" s="37">
        <v>0</v>
      </c>
      <c r="R76" s="37">
        <v>0</v>
      </c>
      <c r="S76" s="37">
        <v>0</v>
      </c>
      <c r="T76" s="37">
        <v>0</v>
      </c>
      <c r="U76" s="37">
        <v>0</v>
      </c>
      <c r="V76" s="37">
        <v>1.5</v>
      </c>
      <c r="W76" s="37">
        <v>0</v>
      </c>
      <c r="X76" s="7">
        <f t="shared" ref="X76" si="30">SUM(L76:W76)</f>
        <v>10</v>
      </c>
      <c r="Y76" s="37">
        <v>50</v>
      </c>
      <c r="Z76" s="8">
        <f t="shared" si="4"/>
        <v>0.2</v>
      </c>
      <c r="AA76" s="9"/>
      <c r="AB76" s="9"/>
      <c r="AC76" s="10"/>
      <c r="AD76" s="6" t="s">
        <v>302</v>
      </c>
    </row>
    <row r="77" spans="1:33" ht="89.25" customHeight="1">
      <c r="A77" s="6">
        <v>58</v>
      </c>
      <c r="B77" s="6" t="s">
        <v>16</v>
      </c>
      <c r="C77" s="51" t="s">
        <v>506</v>
      </c>
      <c r="D77" s="6" t="s">
        <v>507</v>
      </c>
      <c r="E77" s="6" t="s">
        <v>161</v>
      </c>
      <c r="F77" s="6" t="s">
        <v>108</v>
      </c>
      <c r="G77" s="6" t="s">
        <v>30</v>
      </c>
      <c r="H77" s="16">
        <v>39145</v>
      </c>
      <c r="I77" s="6" t="s">
        <v>32</v>
      </c>
      <c r="J77" s="6" t="s">
        <v>508</v>
      </c>
      <c r="K77" s="6">
        <v>8</v>
      </c>
      <c r="L77" s="37">
        <v>2.2999999999999998</v>
      </c>
      <c r="M77" s="37">
        <v>3</v>
      </c>
      <c r="N77" s="37">
        <v>0</v>
      </c>
      <c r="O77" s="37">
        <v>0</v>
      </c>
      <c r="P77" s="37">
        <v>1</v>
      </c>
      <c r="Q77" s="37">
        <v>2</v>
      </c>
      <c r="R77" s="37">
        <v>0</v>
      </c>
      <c r="S77" s="37">
        <v>0</v>
      </c>
      <c r="T77" s="37">
        <v>0</v>
      </c>
      <c r="U77" s="37">
        <v>0</v>
      </c>
      <c r="V77" s="37">
        <v>0</v>
      </c>
      <c r="W77" s="37">
        <v>1.5</v>
      </c>
      <c r="X77" s="7">
        <f t="shared" ref="X77" si="31">SUM(L77:W77)</f>
        <v>9.8000000000000007</v>
      </c>
      <c r="Y77" s="37">
        <v>50</v>
      </c>
      <c r="Z77" s="8">
        <f t="shared" si="4"/>
        <v>0.19600000000000001</v>
      </c>
      <c r="AA77" s="9"/>
      <c r="AB77" s="9"/>
      <c r="AC77" s="10"/>
      <c r="AD77" s="6" t="s">
        <v>509</v>
      </c>
    </row>
    <row r="78" spans="1:33" ht="94.5" customHeight="1">
      <c r="A78" s="6">
        <v>59</v>
      </c>
      <c r="B78" s="6" t="s">
        <v>16</v>
      </c>
      <c r="C78" s="36" t="s">
        <v>597</v>
      </c>
      <c r="D78" s="6" t="s">
        <v>598</v>
      </c>
      <c r="E78" s="6" t="s">
        <v>58</v>
      </c>
      <c r="F78" s="6" t="s">
        <v>59</v>
      </c>
      <c r="G78" s="6" t="s">
        <v>30</v>
      </c>
      <c r="H78" s="16">
        <v>39196</v>
      </c>
      <c r="I78" s="6" t="s">
        <v>32</v>
      </c>
      <c r="J78" s="6" t="s">
        <v>599</v>
      </c>
      <c r="K78" s="6">
        <v>8</v>
      </c>
      <c r="L78" s="37">
        <v>2.8</v>
      </c>
      <c r="M78" s="37">
        <v>4</v>
      </c>
      <c r="N78" s="37">
        <v>0</v>
      </c>
      <c r="O78" s="37">
        <v>0</v>
      </c>
      <c r="P78" s="37">
        <v>1</v>
      </c>
      <c r="Q78" s="37">
        <v>2</v>
      </c>
      <c r="R78" s="37">
        <v>0</v>
      </c>
      <c r="S78" s="37">
        <v>0</v>
      </c>
      <c r="T78" s="37">
        <v>0</v>
      </c>
      <c r="U78" s="37">
        <v>0</v>
      </c>
      <c r="V78" s="37">
        <v>0</v>
      </c>
      <c r="W78" s="37">
        <v>0</v>
      </c>
      <c r="X78" s="7">
        <v>9.8000000000000007</v>
      </c>
      <c r="Y78" s="37">
        <v>50</v>
      </c>
      <c r="Z78" s="8">
        <f t="shared" si="4"/>
        <v>0.19600000000000001</v>
      </c>
      <c r="AA78" s="9"/>
      <c r="AB78" s="9"/>
      <c r="AC78" s="10"/>
      <c r="AD78" s="6"/>
    </row>
    <row r="79" spans="1:33" ht="75">
      <c r="A79" s="6">
        <v>60</v>
      </c>
      <c r="B79" s="6" t="s">
        <v>16</v>
      </c>
      <c r="C79" s="6" t="s">
        <v>299</v>
      </c>
      <c r="D79" s="6" t="s">
        <v>300</v>
      </c>
      <c r="E79" s="6" t="s">
        <v>301</v>
      </c>
      <c r="F79" s="6" t="s">
        <v>70</v>
      </c>
      <c r="G79" s="6" t="s">
        <v>29</v>
      </c>
      <c r="H79" s="16">
        <v>39331</v>
      </c>
      <c r="I79" s="6" t="s">
        <v>32</v>
      </c>
      <c r="J79" s="6" t="s">
        <v>287</v>
      </c>
      <c r="K79" s="6">
        <v>8</v>
      </c>
      <c r="L79" s="37">
        <v>0.8</v>
      </c>
      <c r="M79" s="37">
        <v>3</v>
      </c>
      <c r="N79" s="37">
        <v>2</v>
      </c>
      <c r="O79" s="37">
        <v>0</v>
      </c>
      <c r="P79" s="37">
        <v>1</v>
      </c>
      <c r="Q79" s="37">
        <v>0</v>
      </c>
      <c r="R79" s="37">
        <v>0</v>
      </c>
      <c r="S79" s="37">
        <v>0</v>
      </c>
      <c r="T79" s="37">
        <v>0</v>
      </c>
      <c r="U79" s="37">
        <v>0</v>
      </c>
      <c r="V79" s="37">
        <v>3</v>
      </c>
      <c r="W79" s="37">
        <v>0</v>
      </c>
      <c r="X79" s="7">
        <f t="shared" ref="X79" si="32">SUM(L79:W79)</f>
        <v>9.8000000000000007</v>
      </c>
      <c r="Y79" s="37">
        <v>50</v>
      </c>
      <c r="Z79" s="8">
        <f t="shared" si="4"/>
        <v>0.19600000000000001</v>
      </c>
      <c r="AA79" s="9"/>
      <c r="AB79" s="32"/>
      <c r="AC79" s="33"/>
      <c r="AD79" s="31" t="s">
        <v>302</v>
      </c>
    </row>
    <row r="80" spans="1:33" s="43" customFormat="1" ht="93.75">
      <c r="A80" s="6">
        <v>61</v>
      </c>
      <c r="B80" s="6" t="s">
        <v>16</v>
      </c>
      <c r="C80" s="36" t="s">
        <v>397</v>
      </c>
      <c r="D80" s="36" t="s">
        <v>398</v>
      </c>
      <c r="E80" s="36" t="s">
        <v>67</v>
      </c>
      <c r="F80" s="6" t="s">
        <v>399</v>
      </c>
      <c r="G80" s="6" t="s">
        <v>29</v>
      </c>
      <c r="H80" s="6" t="s">
        <v>400</v>
      </c>
      <c r="I80" s="6" t="s">
        <v>32</v>
      </c>
      <c r="J80" s="6" t="s">
        <v>377</v>
      </c>
      <c r="K80" s="6">
        <v>8</v>
      </c>
      <c r="L80" s="37">
        <v>0.8</v>
      </c>
      <c r="M80" s="37">
        <v>4</v>
      </c>
      <c r="N80" s="37">
        <v>0</v>
      </c>
      <c r="O80" s="37">
        <v>0</v>
      </c>
      <c r="P80" s="37">
        <v>1</v>
      </c>
      <c r="Q80" s="37">
        <v>2</v>
      </c>
      <c r="R80" s="37">
        <v>0</v>
      </c>
      <c r="S80" s="37">
        <v>0</v>
      </c>
      <c r="T80" s="37">
        <v>0</v>
      </c>
      <c r="U80" s="37">
        <v>2</v>
      </c>
      <c r="V80" s="37">
        <v>0</v>
      </c>
      <c r="W80" s="37">
        <v>0</v>
      </c>
      <c r="X80" s="7">
        <f t="shared" ref="X80:X88" si="33">SUM(L80:W80)</f>
        <v>9.8000000000000007</v>
      </c>
      <c r="Y80" s="37">
        <v>50</v>
      </c>
      <c r="Z80" s="8">
        <f t="shared" si="4"/>
        <v>0.19600000000000001</v>
      </c>
      <c r="AA80" s="9"/>
      <c r="AB80" s="32"/>
      <c r="AC80" s="32"/>
      <c r="AD80" s="31" t="s">
        <v>401</v>
      </c>
    </row>
    <row r="81" spans="1:30" ht="75">
      <c r="A81" s="6">
        <v>62</v>
      </c>
      <c r="B81" s="6" t="s">
        <v>16</v>
      </c>
      <c r="C81" s="51" t="s">
        <v>541</v>
      </c>
      <c r="D81" s="6" t="s">
        <v>542</v>
      </c>
      <c r="E81" s="6" t="s">
        <v>89</v>
      </c>
      <c r="F81" s="6" t="s">
        <v>338</v>
      </c>
      <c r="G81" s="6" t="s">
        <v>30</v>
      </c>
      <c r="H81" s="16">
        <v>39323</v>
      </c>
      <c r="I81" s="6" t="s">
        <v>32</v>
      </c>
      <c r="J81" s="6" t="s">
        <v>508</v>
      </c>
      <c r="K81" s="6">
        <v>8</v>
      </c>
      <c r="L81" s="37">
        <v>0.8</v>
      </c>
      <c r="M81" s="37">
        <v>3</v>
      </c>
      <c r="N81" s="37">
        <v>2</v>
      </c>
      <c r="O81" s="37">
        <v>0</v>
      </c>
      <c r="P81" s="37">
        <v>0</v>
      </c>
      <c r="Q81" s="37">
        <v>2</v>
      </c>
      <c r="R81" s="37">
        <v>0</v>
      </c>
      <c r="S81" s="37">
        <v>0</v>
      </c>
      <c r="T81" s="37">
        <v>0</v>
      </c>
      <c r="U81" s="37">
        <v>0</v>
      </c>
      <c r="V81" s="37">
        <v>0</v>
      </c>
      <c r="W81" s="37">
        <v>1.5</v>
      </c>
      <c r="X81" s="7">
        <f t="shared" ref="X81" si="34">SUM(L81:W81)</f>
        <v>9.3000000000000007</v>
      </c>
      <c r="Y81" s="37">
        <v>50</v>
      </c>
      <c r="Z81" s="8">
        <f t="shared" si="4"/>
        <v>0.18600000000000003</v>
      </c>
      <c r="AA81" s="9"/>
      <c r="AB81" s="9"/>
      <c r="AC81" s="10"/>
      <c r="AD81" s="6" t="s">
        <v>509</v>
      </c>
    </row>
    <row r="82" spans="1:30" s="38" customFormat="1" ht="93.75">
      <c r="A82" s="6">
        <v>63</v>
      </c>
      <c r="B82" s="6" t="s">
        <v>16</v>
      </c>
      <c r="C82" s="36" t="s">
        <v>406</v>
      </c>
      <c r="D82" s="36" t="s">
        <v>407</v>
      </c>
      <c r="E82" s="36" t="s">
        <v>364</v>
      </c>
      <c r="F82" s="6" t="s">
        <v>210</v>
      </c>
      <c r="G82" s="6" t="s">
        <v>29</v>
      </c>
      <c r="H82" s="6" t="s">
        <v>408</v>
      </c>
      <c r="I82" s="6" t="s">
        <v>32</v>
      </c>
      <c r="J82" s="6" t="s">
        <v>377</v>
      </c>
      <c r="K82" s="6">
        <v>8</v>
      </c>
      <c r="L82" s="37">
        <v>0.8</v>
      </c>
      <c r="M82" s="37">
        <v>3</v>
      </c>
      <c r="N82" s="37">
        <v>0</v>
      </c>
      <c r="O82" s="37">
        <v>0</v>
      </c>
      <c r="P82" s="37">
        <v>1</v>
      </c>
      <c r="Q82" s="37">
        <v>2</v>
      </c>
      <c r="R82" s="37">
        <v>0</v>
      </c>
      <c r="S82" s="37">
        <v>0</v>
      </c>
      <c r="T82" s="37">
        <v>0</v>
      </c>
      <c r="U82" s="37">
        <v>2</v>
      </c>
      <c r="V82" s="37">
        <v>0</v>
      </c>
      <c r="W82" s="37">
        <v>0</v>
      </c>
      <c r="X82" s="7">
        <f t="shared" si="33"/>
        <v>8.8000000000000007</v>
      </c>
      <c r="Y82" s="37">
        <v>50</v>
      </c>
      <c r="Z82" s="8">
        <f t="shared" si="4"/>
        <v>0.17600000000000002</v>
      </c>
      <c r="AA82" s="9"/>
      <c r="AB82" s="9"/>
      <c r="AC82" s="9"/>
      <c r="AD82" s="6" t="s">
        <v>401</v>
      </c>
    </row>
    <row r="83" spans="1:30" s="43" customFormat="1" ht="93.75">
      <c r="A83" s="6">
        <v>64</v>
      </c>
      <c r="B83" s="6" t="s">
        <v>16</v>
      </c>
      <c r="C83" s="36" t="s">
        <v>402</v>
      </c>
      <c r="D83" s="36" t="s">
        <v>403</v>
      </c>
      <c r="E83" s="36" t="s">
        <v>149</v>
      </c>
      <c r="F83" s="6" t="s">
        <v>404</v>
      </c>
      <c r="G83" s="6" t="s">
        <v>29</v>
      </c>
      <c r="H83" s="6" t="s">
        <v>405</v>
      </c>
      <c r="I83" s="6" t="s">
        <v>32</v>
      </c>
      <c r="J83" s="6" t="s">
        <v>377</v>
      </c>
      <c r="K83" s="6">
        <v>8</v>
      </c>
      <c r="L83" s="37">
        <v>0.8</v>
      </c>
      <c r="M83" s="37">
        <v>3.5</v>
      </c>
      <c r="N83" s="37">
        <v>2</v>
      </c>
      <c r="O83" s="37">
        <v>0</v>
      </c>
      <c r="P83" s="37">
        <v>1</v>
      </c>
      <c r="Q83" s="37">
        <v>0</v>
      </c>
      <c r="R83" s="37">
        <v>0</v>
      </c>
      <c r="S83" s="37">
        <v>0</v>
      </c>
      <c r="T83" s="37">
        <v>0</v>
      </c>
      <c r="U83" s="37">
        <v>0</v>
      </c>
      <c r="V83" s="37">
        <v>0</v>
      </c>
      <c r="W83" s="37">
        <v>1.5</v>
      </c>
      <c r="X83" s="7">
        <f t="shared" si="33"/>
        <v>8.8000000000000007</v>
      </c>
      <c r="Y83" s="37">
        <v>50</v>
      </c>
      <c r="Z83" s="8">
        <f t="shared" si="4"/>
        <v>0.17600000000000002</v>
      </c>
      <c r="AA83" s="9"/>
      <c r="AB83" s="32"/>
      <c r="AC83" s="32"/>
      <c r="AD83" s="31" t="s">
        <v>378</v>
      </c>
    </row>
    <row r="84" spans="1:30" ht="94.5" customHeight="1">
      <c r="A84" s="6">
        <v>65</v>
      </c>
      <c r="B84" s="6" t="s">
        <v>16</v>
      </c>
      <c r="C84" s="36" t="s">
        <v>600</v>
      </c>
      <c r="D84" s="6" t="s">
        <v>601</v>
      </c>
      <c r="E84" s="6" t="s">
        <v>236</v>
      </c>
      <c r="F84" s="6" t="s">
        <v>70</v>
      </c>
      <c r="G84" s="6" t="s">
        <v>29</v>
      </c>
      <c r="H84" s="16">
        <v>39196</v>
      </c>
      <c r="I84" s="6" t="s">
        <v>32</v>
      </c>
      <c r="J84" s="6" t="s">
        <v>599</v>
      </c>
      <c r="K84" s="6">
        <v>8</v>
      </c>
      <c r="L84" s="37">
        <v>0.8</v>
      </c>
      <c r="M84" s="37">
        <v>3</v>
      </c>
      <c r="N84" s="37">
        <v>0</v>
      </c>
      <c r="O84" s="37">
        <v>2</v>
      </c>
      <c r="P84" s="37">
        <v>0</v>
      </c>
      <c r="Q84" s="37">
        <v>0</v>
      </c>
      <c r="R84" s="37">
        <v>0</v>
      </c>
      <c r="S84" s="37">
        <v>0</v>
      </c>
      <c r="T84" s="37">
        <v>0</v>
      </c>
      <c r="U84" s="37">
        <v>0</v>
      </c>
      <c r="V84" s="37">
        <v>3</v>
      </c>
      <c r="W84" s="37">
        <v>0</v>
      </c>
      <c r="X84" s="7">
        <v>8.8000000000000007</v>
      </c>
      <c r="Y84" s="37">
        <v>50</v>
      </c>
      <c r="Z84" s="8">
        <f t="shared" si="4"/>
        <v>0.17600000000000002</v>
      </c>
      <c r="AA84" s="9"/>
      <c r="AB84" s="9"/>
      <c r="AC84" s="10"/>
      <c r="AD84" s="6"/>
    </row>
    <row r="85" spans="1:30" ht="75">
      <c r="A85" s="6">
        <v>66</v>
      </c>
      <c r="B85" s="6" t="s">
        <v>16</v>
      </c>
      <c r="C85" s="50" t="s">
        <v>522</v>
      </c>
      <c r="D85" s="6" t="s">
        <v>523</v>
      </c>
      <c r="E85" s="6" t="s">
        <v>305</v>
      </c>
      <c r="F85" s="6" t="s">
        <v>229</v>
      </c>
      <c r="G85" s="6" t="s">
        <v>30</v>
      </c>
      <c r="H85" s="16">
        <v>39200</v>
      </c>
      <c r="I85" s="6" t="s">
        <v>32</v>
      </c>
      <c r="J85" s="6" t="s">
        <v>508</v>
      </c>
      <c r="K85" s="6">
        <v>8</v>
      </c>
      <c r="L85" s="37">
        <v>0.8</v>
      </c>
      <c r="M85" s="37">
        <v>2</v>
      </c>
      <c r="N85" s="37">
        <v>0</v>
      </c>
      <c r="O85" s="37">
        <v>0</v>
      </c>
      <c r="P85" s="37">
        <v>1</v>
      </c>
      <c r="Q85" s="37">
        <v>2</v>
      </c>
      <c r="R85" s="37">
        <v>0</v>
      </c>
      <c r="S85" s="37">
        <v>0</v>
      </c>
      <c r="T85" s="37">
        <v>0</v>
      </c>
      <c r="U85" s="37">
        <v>0</v>
      </c>
      <c r="V85" s="37">
        <v>3</v>
      </c>
      <c r="W85" s="37">
        <v>0</v>
      </c>
      <c r="X85" s="7">
        <f t="shared" ref="X85:X87" si="35">SUM(L85:W85)</f>
        <v>8.8000000000000007</v>
      </c>
      <c r="Y85" s="37">
        <v>50</v>
      </c>
      <c r="Z85" s="8">
        <f t="shared" si="4"/>
        <v>0.17600000000000002</v>
      </c>
      <c r="AA85" s="9"/>
      <c r="AB85" s="9"/>
      <c r="AC85" s="10"/>
      <c r="AD85" s="6" t="s">
        <v>513</v>
      </c>
    </row>
    <row r="86" spans="1:30" ht="75">
      <c r="A86" s="6">
        <v>67</v>
      </c>
      <c r="B86" s="6" t="s">
        <v>16</v>
      </c>
      <c r="C86" s="36" t="s">
        <v>602</v>
      </c>
      <c r="D86" s="6" t="s">
        <v>603</v>
      </c>
      <c r="E86" s="6" t="s">
        <v>236</v>
      </c>
      <c r="F86" s="6" t="s">
        <v>122</v>
      </c>
      <c r="G86" s="6" t="s">
        <v>29</v>
      </c>
      <c r="H86" s="16">
        <v>39307</v>
      </c>
      <c r="I86" s="6" t="s">
        <v>32</v>
      </c>
      <c r="J86" s="6" t="s">
        <v>599</v>
      </c>
      <c r="K86" s="6">
        <v>8</v>
      </c>
      <c r="L86" s="37">
        <v>0.8</v>
      </c>
      <c r="M86" s="37">
        <v>3</v>
      </c>
      <c r="N86" s="37">
        <v>0</v>
      </c>
      <c r="O86" s="37">
        <v>2</v>
      </c>
      <c r="P86" s="37">
        <v>0</v>
      </c>
      <c r="Q86" s="37">
        <v>0</v>
      </c>
      <c r="R86" s="37">
        <v>0</v>
      </c>
      <c r="S86" s="37">
        <v>0</v>
      </c>
      <c r="T86" s="37">
        <v>0</v>
      </c>
      <c r="U86" s="37">
        <v>0</v>
      </c>
      <c r="V86" s="37">
        <v>3</v>
      </c>
      <c r="W86" s="37">
        <v>0</v>
      </c>
      <c r="X86" s="7">
        <v>8.8000000000000007</v>
      </c>
      <c r="Y86" s="37">
        <v>50</v>
      </c>
      <c r="Z86" s="8">
        <f t="shared" si="4"/>
        <v>0.17600000000000002</v>
      </c>
      <c r="AA86" s="9"/>
      <c r="AB86" s="9"/>
      <c r="AC86" s="10"/>
      <c r="AD86" s="6"/>
    </row>
    <row r="87" spans="1:30" ht="75">
      <c r="A87" s="6">
        <v>68</v>
      </c>
      <c r="B87" s="6" t="s">
        <v>16</v>
      </c>
      <c r="C87" s="51" t="s">
        <v>532</v>
      </c>
      <c r="D87" s="6" t="s">
        <v>533</v>
      </c>
      <c r="E87" s="6" t="s">
        <v>200</v>
      </c>
      <c r="F87" s="6" t="s">
        <v>70</v>
      </c>
      <c r="G87" s="6" t="s">
        <v>29</v>
      </c>
      <c r="H87" s="16">
        <v>39134</v>
      </c>
      <c r="I87" s="6" t="s">
        <v>32</v>
      </c>
      <c r="J87" s="6" t="s">
        <v>508</v>
      </c>
      <c r="K87" s="6">
        <v>8</v>
      </c>
      <c r="L87" s="37">
        <v>0.8</v>
      </c>
      <c r="M87" s="37">
        <v>3</v>
      </c>
      <c r="N87" s="37">
        <v>2</v>
      </c>
      <c r="O87" s="37">
        <v>0</v>
      </c>
      <c r="P87" s="37">
        <v>1</v>
      </c>
      <c r="Q87" s="37">
        <v>2</v>
      </c>
      <c r="R87" s="37">
        <v>0</v>
      </c>
      <c r="S87" s="37">
        <v>0</v>
      </c>
      <c r="T87" s="37">
        <v>0</v>
      </c>
      <c r="U87" s="37">
        <v>0</v>
      </c>
      <c r="V87" s="37">
        <v>0</v>
      </c>
      <c r="W87" s="37">
        <v>0</v>
      </c>
      <c r="X87" s="7">
        <f t="shared" si="35"/>
        <v>8.8000000000000007</v>
      </c>
      <c r="Y87" s="37">
        <v>50</v>
      </c>
      <c r="Z87" s="8">
        <f t="shared" si="4"/>
        <v>0.17600000000000002</v>
      </c>
      <c r="AA87" s="9"/>
      <c r="AB87" s="9"/>
      <c r="AC87" s="10"/>
      <c r="AD87" s="6" t="s">
        <v>509</v>
      </c>
    </row>
    <row r="88" spans="1:30" s="38" customFormat="1" ht="93.75">
      <c r="A88" s="6">
        <v>69</v>
      </c>
      <c r="B88" s="6" t="s">
        <v>16</v>
      </c>
      <c r="C88" s="44" t="s">
        <v>409</v>
      </c>
      <c r="D88" s="36" t="s">
        <v>410</v>
      </c>
      <c r="E88" s="36" t="s">
        <v>138</v>
      </c>
      <c r="F88" s="6" t="s">
        <v>104</v>
      </c>
      <c r="G88" s="6" t="s">
        <v>29</v>
      </c>
      <c r="H88" s="6" t="s">
        <v>400</v>
      </c>
      <c r="I88" s="6" t="s">
        <v>32</v>
      </c>
      <c r="J88" s="6" t="s">
        <v>377</v>
      </c>
      <c r="K88" s="6">
        <v>8</v>
      </c>
      <c r="L88" s="37">
        <v>0</v>
      </c>
      <c r="M88" s="37">
        <v>3</v>
      </c>
      <c r="N88" s="37">
        <v>0</v>
      </c>
      <c r="O88" s="37">
        <v>0</v>
      </c>
      <c r="P88" s="37">
        <v>0</v>
      </c>
      <c r="Q88" s="37">
        <v>4</v>
      </c>
      <c r="R88" s="37">
        <v>0</v>
      </c>
      <c r="S88" s="37">
        <v>0</v>
      </c>
      <c r="T88" s="37">
        <v>0</v>
      </c>
      <c r="U88" s="37">
        <v>0</v>
      </c>
      <c r="V88" s="37">
        <v>1.5</v>
      </c>
      <c r="W88" s="37">
        <v>0</v>
      </c>
      <c r="X88" s="7">
        <f t="shared" si="33"/>
        <v>8.5</v>
      </c>
      <c r="Y88" s="37">
        <v>50</v>
      </c>
      <c r="Z88" s="8">
        <f t="shared" si="4"/>
        <v>0.17</v>
      </c>
      <c r="AA88" s="9"/>
      <c r="AB88" s="9"/>
      <c r="AC88" s="9"/>
      <c r="AD88" s="6" t="s">
        <v>401</v>
      </c>
    </row>
    <row r="89" spans="1:30" ht="75">
      <c r="A89" s="6">
        <v>70</v>
      </c>
      <c r="B89" s="6" t="s">
        <v>16</v>
      </c>
      <c r="C89" s="51" t="s">
        <v>534</v>
      </c>
      <c r="D89" s="6" t="s">
        <v>535</v>
      </c>
      <c r="E89" s="6" t="s">
        <v>531</v>
      </c>
      <c r="F89" s="6" t="s">
        <v>317</v>
      </c>
      <c r="G89" s="6" t="s">
        <v>30</v>
      </c>
      <c r="H89" s="16">
        <v>39266</v>
      </c>
      <c r="I89" s="6" t="s">
        <v>32</v>
      </c>
      <c r="J89" s="6" t="s">
        <v>508</v>
      </c>
      <c r="K89" s="6">
        <v>8</v>
      </c>
      <c r="L89" s="37">
        <v>0.8</v>
      </c>
      <c r="M89" s="37">
        <v>3</v>
      </c>
      <c r="N89" s="37">
        <v>0</v>
      </c>
      <c r="O89" s="37">
        <v>0</v>
      </c>
      <c r="P89" s="37">
        <v>1</v>
      </c>
      <c r="Q89" s="37">
        <v>2</v>
      </c>
      <c r="R89" s="37">
        <v>0</v>
      </c>
      <c r="S89" s="37">
        <v>0</v>
      </c>
      <c r="T89" s="37">
        <v>0</v>
      </c>
      <c r="U89" s="37">
        <v>0</v>
      </c>
      <c r="V89" s="37">
        <v>0</v>
      </c>
      <c r="W89" s="37">
        <v>1.5</v>
      </c>
      <c r="X89" s="7">
        <f t="shared" ref="X89" si="36">SUM(L89:W89)</f>
        <v>8.3000000000000007</v>
      </c>
      <c r="Y89" s="37">
        <v>50</v>
      </c>
      <c r="Z89" s="8">
        <f t="shared" si="4"/>
        <v>0.16600000000000001</v>
      </c>
      <c r="AA89" s="9"/>
      <c r="AB89" s="9"/>
      <c r="AC89" s="10"/>
      <c r="AD89" s="6" t="s">
        <v>509</v>
      </c>
    </row>
    <row r="90" spans="1:30" ht="89.25" customHeight="1">
      <c r="A90" s="6">
        <v>71</v>
      </c>
      <c r="B90" s="6" t="s">
        <v>16</v>
      </c>
      <c r="C90" s="6" t="s">
        <v>220</v>
      </c>
      <c r="D90" s="6" t="s">
        <v>221</v>
      </c>
      <c r="E90" s="6" t="s">
        <v>145</v>
      </c>
      <c r="F90" s="6" t="s">
        <v>131</v>
      </c>
      <c r="G90" s="6" t="s">
        <v>30</v>
      </c>
      <c r="H90" s="16">
        <v>39301</v>
      </c>
      <c r="I90" s="6" t="s">
        <v>32</v>
      </c>
      <c r="J90" s="6" t="s">
        <v>504</v>
      </c>
      <c r="K90" s="6">
        <v>8</v>
      </c>
      <c r="L90" s="37">
        <v>0.8</v>
      </c>
      <c r="M90" s="37">
        <v>3</v>
      </c>
      <c r="N90" s="37">
        <v>0</v>
      </c>
      <c r="O90" s="37">
        <v>0</v>
      </c>
      <c r="P90" s="37">
        <v>2</v>
      </c>
      <c r="Q90" s="37">
        <v>2</v>
      </c>
      <c r="R90" s="37">
        <v>0</v>
      </c>
      <c r="S90" s="37">
        <v>0</v>
      </c>
      <c r="T90" s="37">
        <v>0</v>
      </c>
      <c r="U90" s="37">
        <v>0</v>
      </c>
      <c r="V90" s="37">
        <v>0</v>
      </c>
      <c r="W90" s="37">
        <v>0</v>
      </c>
      <c r="X90" s="7">
        <f t="shared" si="29"/>
        <v>7.8</v>
      </c>
      <c r="Y90" s="37">
        <v>50</v>
      </c>
      <c r="Z90" s="8">
        <f t="shared" si="4"/>
        <v>0.156</v>
      </c>
      <c r="AA90" s="9"/>
      <c r="AB90" s="41"/>
      <c r="AC90" s="42"/>
      <c r="AD90" s="40" t="s">
        <v>222</v>
      </c>
    </row>
    <row r="91" spans="1:30" s="43" customFormat="1" ht="93.75">
      <c r="A91" s="6">
        <v>72</v>
      </c>
      <c r="B91" s="6" t="s">
        <v>16</v>
      </c>
      <c r="C91" s="44" t="s">
        <v>411</v>
      </c>
      <c r="D91" s="36" t="s">
        <v>412</v>
      </c>
      <c r="E91" s="36" t="s">
        <v>92</v>
      </c>
      <c r="F91" s="6" t="s">
        <v>413</v>
      </c>
      <c r="G91" s="6" t="s">
        <v>29</v>
      </c>
      <c r="H91" s="6" t="s">
        <v>414</v>
      </c>
      <c r="I91" s="6" t="s">
        <v>32</v>
      </c>
      <c r="J91" s="6" t="s">
        <v>377</v>
      </c>
      <c r="K91" s="6">
        <v>8</v>
      </c>
      <c r="L91" s="37">
        <v>0.8</v>
      </c>
      <c r="M91" s="37">
        <v>2</v>
      </c>
      <c r="N91" s="37">
        <v>0</v>
      </c>
      <c r="O91" s="37">
        <v>0</v>
      </c>
      <c r="P91" s="37">
        <v>0</v>
      </c>
      <c r="Q91" s="37">
        <v>2</v>
      </c>
      <c r="R91" s="37">
        <v>0</v>
      </c>
      <c r="S91" s="37">
        <v>0</v>
      </c>
      <c r="T91" s="37">
        <v>0</v>
      </c>
      <c r="U91" s="37">
        <v>0</v>
      </c>
      <c r="V91" s="37">
        <v>3</v>
      </c>
      <c r="W91" s="37">
        <v>0</v>
      </c>
      <c r="X91" s="7">
        <f t="shared" ref="X91:X94" si="37">SUM(L91:W91)</f>
        <v>7.8</v>
      </c>
      <c r="Y91" s="37">
        <v>50</v>
      </c>
      <c r="Z91" s="8">
        <f t="shared" si="4"/>
        <v>0.156</v>
      </c>
      <c r="AA91" s="9"/>
      <c r="AB91" s="32"/>
      <c r="AC91" s="32"/>
      <c r="AD91" s="31" t="s">
        <v>378</v>
      </c>
    </row>
    <row r="92" spans="1:30" ht="75">
      <c r="A92" s="6">
        <v>73</v>
      </c>
      <c r="B92" s="6" t="s">
        <v>16</v>
      </c>
      <c r="C92" s="6" t="s">
        <v>481</v>
      </c>
      <c r="D92" s="6" t="s">
        <v>357</v>
      </c>
      <c r="E92" s="6" t="s">
        <v>391</v>
      </c>
      <c r="F92" s="6" t="s">
        <v>56</v>
      </c>
      <c r="G92" s="6" t="s">
        <v>30</v>
      </c>
      <c r="H92" s="16">
        <v>39305</v>
      </c>
      <c r="I92" s="6" t="s">
        <v>32</v>
      </c>
      <c r="J92" s="6" t="s">
        <v>468</v>
      </c>
      <c r="K92" s="6">
        <v>8</v>
      </c>
      <c r="L92" s="37">
        <v>0.8</v>
      </c>
      <c r="M92" s="37">
        <v>4.5</v>
      </c>
      <c r="N92" s="37">
        <v>0</v>
      </c>
      <c r="O92" s="37">
        <v>0</v>
      </c>
      <c r="P92" s="37">
        <v>0</v>
      </c>
      <c r="Q92" s="37">
        <v>0</v>
      </c>
      <c r="R92" s="37">
        <v>0</v>
      </c>
      <c r="S92" s="37">
        <v>0</v>
      </c>
      <c r="T92" s="37">
        <v>0</v>
      </c>
      <c r="U92" s="37">
        <v>0</v>
      </c>
      <c r="V92" s="37">
        <v>1.5</v>
      </c>
      <c r="W92" s="37">
        <v>0</v>
      </c>
      <c r="X92" s="7">
        <f t="shared" si="37"/>
        <v>6.8</v>
      </c>
      <c r="Y92" s="37">
        <v>50</v>
      </c>
      <c r="Z92" s="8">
        <f t="shared" si="4"/>
        <v>0.13600000000000001</v>
      </c>
      <c r="AA92" s="9"/>
      <c r="AB92" s="9"/>
      <c r="AC92" s="10"/>
      <c r="AD92" s="6" t="s">
        <v>469</v>
      </c>
    </row>
    <row r="93" spans="1:30" s="43" customFormat="1" ht="93.75">
      <c r="A93" s="6">
        <v>74</v>
      </c>
      <c r="B93" s="6" t="s">
        <v>16</v>
      </c>
      <c r="C93" s="44" t="s">
        <v>415</v>
      </c>
      <c r="D93" s="36" t="s">
        <v>416</v>
      </c>
      <c r="E93" s="36" t="s">
        <v>301</v>
      </c>
      <c r="F93" s="6" t="s">
        <v>399</v>
      </c>
      <c r="G93" s="6" t="s">
        <v>29</v>
      </c>
      <c r="H93" s="6" t="s">
        <v>417</v>
      </c>
      <c r="I93" s="6" t="s">
        <v>32</v>
      </c>
      <c r="J93" s="6" t="s">
        <v>377</v>
      </c>
      <c r="K93" s="6">
        <v>8</v>
      </c>
      <c r="L93" s="37">
        <v>0.8</v>
      </c>
      <c r="M93" s="37">
        <v>2</v>
      </c>
      <c r="N93" s="37">
        <v>0</v>
      </c>
      <c r="O93" s="37">
        <v>0</v>
      </c>
      <c r="P93" s="37">
        <v>0</v>
      </c>
      <c r="Q93" s="37">
        <v>2</v>
      </c>
      <c r="R93" s="37">
        <v>0</v>
      </c>
      <c r="S93" s="37">
        <v>0</v>
      </c>
      <c r="T93" s="37">
        <v>0</v>
      </c>
      <c r="U93" s="37">
        <v>0</v>
      </c>
      <c r="V93" s="37">
        <v>1.5</v>
      </c>
      <c r="W93" s="37">
        <v>0</v>
      </c>
      <c r="X93" s="7">
        <f t="shared" si="37"/>
        <v>6.3</v>
      </c>
      <c r="Y93" s="37">
        <v>50</v>
      </c>
      <c r="Z93" s="8">
        <f t="shared" si="4"/>
        <v>0.126</v>
      </c>
      <c r="AA93" s="9"/>
      <c r="AB93" s="32"/>
      <c r="AC93" s="32"/>
      <c r="AD93" s="31" t="s">
        <v>378</v>
      </c>
    </row>
    <row r="94" spans="1:30" s="38" customFormat="1" ht="93.75">
      <c r="A94" s="6">
        <v>75</v>
      </c>
      <c r="B94" s="6" t="s">
        <v>16</v>
      </c>
      <c r="C94" s="44" t="s">
        <v>421</v>
      </c>
      <c r="D94" s="36" t="s">
        <v>422</v>
      </c>
      <c r="E94" s="36" t="s">
        <v>92</v>
      </c>
      <c r="F94" s="6" t="s">
        <v>423</v>
      </c>
      <c r="G94" s="6" t="s">
        <v>29</v>
      </c>
      <c r="H94" s="6"/>
      <c r="I94" s="6" t="s">
        <v>32</v>
      </c>
      <c r="J94" s="6" t="s">
        <v>377</v>
      </c>
      <c r="K94" s="6">
        <v>8</v>
      </c>
      <c r="L94" s="37">
        <v>0.8</v>
      </c>
      <c r="M94" s="37">
        <v>3</v>
      </c>
      <c r="N94" s="37">
        <v>0</v>
      </c>
      <c r="O94" s="37">
        <v>0</v>
      </c>
      <c r="P94" s="37">
        <v>1</v>
      </c>
      <c r="Q94" s="37">
        <v>0</v>
      </c>
      <c r="R94" s="37">
        <v>0</v>
      </c>
      <c r="S94" s="37">
        <v>0</v>
      </c>
      <c r="T94" s="37">
        <v>0</v>
      </c>
      <c r="U94" s="37">
        <v>0</v>
      </c>
      <c r="V94" s="37">
        <v>1.5</v>
      </c>
      <c r="W94" s="37">
        <v>0</v>
      </c>
      <c r="X94" s="7">
        <f t="shared" si="37"/>
        <v>6.3</v>
      </c>
      <c r="Y94" s="37">
        <v>50</v>
      </c>
      <c r="Z94" s="8">
        <f t="shared" si="4"/>
        <v>0.126</v>
      </c>
      <c r="AA94" s="9"/>
      <c r="AB94" s="9"/>
      <c r="AC94" s="9"/>
      <c r="AD94" s="6" t="s">
        <v>378</v>
      </c>
    </row>
    <row r="95" spans="1:30" ht="89.25" customHeight="1">
      <c r="A95" s="6">
        <v>76</v>
      </c>
      <c r="B95" s="6" t="s">
        <v>16</v>
      </c>
      <c r="C95" s="6" t="s">
        <v>223</v>
      </c>
      <c r="D95" s="6" t="s">
        <v>224</v>
      </c>
      <c r="E95" s="6" t="s">
        <v>225</v>
      </c>
      <c r="F95" s="6" t="s">
        <v>77</v>
      </c>
      <c r="G95" s="6" t="s">
        <v>30</v>
      </c>
      <c r="H95" s="16">
        <v>39129</v>
      </c>
      <c r="I95" s="6" t="s">
        <v>32</v>
      </c>
      <c r="J95" s="6" t="s">
        <v>504</v>
      </c>
      <c r="K95" s="6">
        <v>8</v>
      </c>
      <c r="L95" s="37">
        <v>0.8</v>
      </c>
      <c r="M95" s="37">
        <v>3</v>
      </c>
      <c r="N95" s="37">
        <v>0</v>
      </c>
      <c r="O95" s="37">
        <v>0</v>
      </c>
      <c r="P95" s="37">
        <v>1</v>
      </c>
      <c r="Q95" s="37">
        <v>0</v>
      </c>
      <c r="R95" s="37">
        <v>0</v>
      </c>
      <c r="S95" s="37">
        <v>0</v>
      </c>
      <c r="T95" s="37">
        <v>0</v>
      </c>
      <c r="U95" s="37">
        <v>0</v>
      </c>
      <c r="V95" s="37">
        <v>1.5</v>
      </c>
      <c r="W95" s="37">
        <v>0</v>
      </c>
      <c r="X95" s="7">
        <f t="shared" si="29"/>
        <v>6.3</v>
      </c>
      <c r="Y95" s="37">
        <v>50</v>
      </c>
      <c r="Z95" s="8">
        <f t="shared" si="4"/>
        <v>0.126</v>
      </c>
      <c r="AA95" s="9"/>
      <c r="AB95" s="41"/>
      <c r="AC95" s="42"/>
      <c r="AD95" s="40" t="s">
        <v>226</v>
      </c>
    </row>
    <row r="96" spans="1:30" ht="75">
      <c r="A96" s="6">
        <v>77</v>
      </c>
      <c r="B96" s="6" t="s">
        <v>16</v>
      </c>
      <c r="C96" s="6" t="s">
        <v>524</v>
      </c>
      <c r="D96" s="6" t="s">
        <v>525</v>
      </c>
      <c r="E96" s="6" t="s">
        <v>526</v>
      </c>
      <c r="F96" s="6" t="s">
        <v>527</v>
      </c>
      <c r="G96" s="6" t="s">
        <v>29</v>
      </c>
      <c r="H96" s="16">
        <v>39407</v>
      </c>
      <c r="I96" s="6" t="s">
        <v>32</v>
      </c>
      <c r="J96" s="6" t="s">
        <v>508</v>
      </c>
      <c r="K96" s="6">
        <v>8</v>
      </c>
      <c r="L96" s="37">
        <v>0.8</v>
      </c>
      <c r="M96" s="37">
        <v>2.5</v>
      </c>
      <c r="N96" s="37">
        <v>0</v>
      </c>
      <c r="O96" s="37">
        <v>0</v>
      </c>
      <c r="P96" s="37">
        <v>1</v>
      </c>
      <c r="Q96" s="37">
        <v>2</v>
      </c>
      <c r="R96" s="37">
        <v>0</v>
      </c>
      <c r="S96" s="37">
        <v>0</v>
      </c>
      <c r="T96" s="37">
        <v>0</v>
      </c>
      <c r="U96" s="37">
        <v>0</v>
      </c>
      <c r="V96" s="37">
        <v>0</v>
      </c>
      <c r="W96" s="37">
        <v>0</v>
      </c>
      <c r="X96" s="7">
        <f t="shared" ref="X96" si="38">SUM(L96:W96)</f>
        <v>6.3</v>
      </c>
      <c r="Y96" s="37">
        <v>50</v>
      </c>
      <c r="Z96" s="8">
        <f t="shared" si="4"/>
        <v>0.126</v>
      </c>
      <c r="AA96" s="9"/>
      <c r="AB96" s="9"/>
      <c r="AC96" s="10"/>
      <c r="AD96" s="6" t="s">
        <v>513</v>
      </c>
    </row>
    <row r="97" spans="1:33" ht="75">
      <c r="A97" s="6">
        <v>78</v>
      </c>
      <c r="B97" s="6" t="s">
        <v>16</v>
      </c>
      <c r="C97" s="36" t="s">
        <v>604</v>
      </c>
      <c r="D97" s="6" t="s">
        <v>605</v>
      </c>
      <c r="E97" s="6" t="s">
        <v>138</v>
      </c>
      <c r="F97" s="6" t="s">
        <v>256</v>
      </c>
      <c r="G97" s="6" t="s">
        <v>29</v>
      </c>
      <c r="H97" s="16">
        <v>39176</v>
      </c>
      <c r="I97" s="6" t="s">
        <v>32</v>
      </c>
      <c r="J97" s="6" t="s">
        <v>599</v>
      </c>
      <c r="K97" s="6">
        <v>8</v>
      </c>
      <c r="L97" s="37">
        <v>0.8</v>
      </c>
      <c r="M97" s="37">
        <v>2.5</v>
      </c>
      <c r="N97" s="37">
        <v>0</v>
      </c>
      <c r="O97" s="37">
        <v>0</v>
      </c>
      <c r="P97" s="37">
        <v>1</v>
      </c>
      <c r="Q97" s="37">
        <v>2</v>
      </c>
      <c r="R97" s="37">
        <v>0</v>
      </c>
      <c r="S97" s="37">
        <v>0</v>
      </c>
      <c r="T97" s="37">
        <v>0</v>
      </c>
      <c r="U97" s="37">
        <v>0</v>
      </c>
      <c r="V97" s="37">
        <v>0</v>
      </c>
      <c r="W97" s="37">
        <v>0</v>
      </c>
      <c r="X97" s="7">
        <v>6.3</v>
      </c>
      <c r="Y97" s="37">
        <v>50</v>
      </c>
      <c r="Z97" s="8">
        <f t="shared" si="4"/>
        <v>0.126</v>
      </c>
      <c r="AA97" s="9"/>
      <c r="AB97" s="9"/>
      <c r="AC97" s="10"/>
      <c r="AD97" s="6"/>
    </row>
    <row r="98" spans="1:33" s="38" customFormat="1" ht="93.75">
      <c r="A98" s="6">
        <v>79</v>
      </c>
      <c r="B98" s="6" t="s">
        <v>16</v>
      </c>
      <c r="C98" s="44" t="s">
        <v>418</v>
      </c>
      <c r="D98" s="36" t="s">
        <v>419</v>
      </c>
      <c r="E98" s="36" t="s">
        <v>189</v>
      </c>
      <c r="F98" s="6" t="s">
        <v>22</v>
      </c>
      <c r="G98" s="6" t="s">
        <v>29</v>
      </c>
      <c r="H98" s="6" t="s">
        <v>420</v>
      </c>
      <c r="I98" s="6" t="s">
        <v>32</v>
      </c>
      <c r="J98" s="6" t="s">
        <v>377</v>
      </c>
      <c r="K98" s="6">
        <v>8</v>
      </c>
      <c r="L98" s="37">
        <v>0.8</v>
      </c>
      <c r="M98" s="37">
        <v>3</v>
      </c>
      <c r="N98" s="37">
        <v>0</v>
      </c>
      <c r="O98" s="37">
        <v>0</v>
      </c>
      <c r="P98" s="37">
        <v>1</v>
      </c>
      <c r="Q98" s="37">
        <v>0</v>
      </c>
      <c r="R98" s="37">
        <v>0</v>
      </c>
      <c r="S98" s="37">
        <v>0</v>
      </c>
      <c r="T98" s="37">
        <v>0</v>
      </c>
      <c r="U98" s="37">
        <v>0</v>
      </c>
      <c r="V98" s="37">
        <v>0</v>
      </c>
      <c r="W98" s="37">
        <v>1.5</v>
      </c>
      <c r="X98" s="7">
        <f t="shared" ref="X98" si="39">SUM(L98:W98)</f>
        <v>6.3</v>
      </c>
      <c r="Y98" s="37">
        <v>50</v>
      </c>
      <c r="Z98" s="8">
        <f t="shared" si="4"/>
        <v>0.126</v>
      </c>
      <c r="AA98" s="9"/>
      <c r="AB98" s="9"/>
      <c r="AC98" s="9"/>
      <c r="AD98" s="6" t="s">
        <v>378</v>
      </c>
    </row>
    <row r="99" spans="1:33" ht="86.25" customHeight="1">
      <c r="A99" s="6">
        <v>80</v>
      </c>
      <c r="B99" s="6" t="s">
        <v>16</v>
      </c>
      <c r="C99" s="6" t="s">
        <v>227</v>
      </c>
      <c r="D99" s="6" t="s">
        <v>228</v>
      </c>
      <c r="E99" s="6" t="s">
        <v>58</v>
      </c>
      <c r="F99" s="6" t="s">
        <v>229</v>
      </c>
      <c r="G99" s="6" t="s">
        <v>30</v>
      </c>
      <c r="H99" s="16">
        <v>39476</v>
      </c>
      <c r="I99" s="6" t="s">
        <v>32</v>
      </c>
      <c r="J99" s="6" t="s">
        <v>504</v>
      </c>
      <c r="K99" s="6">
        <v>8</v>
      </c>
      <c r="L99" s="37">
        <v>0.8</v>
      </c>
      <c r="M99" s="37">
        <v>3</v>
      </c>
      <c r="N99" s="37">
        <v>0</v>
      </c>
      <c r="O99" s="37">
        <v>0</v>
      </c>
      <c r="P99" s="37">
        <v>0</v>
      </c>
      <c r="Q99" s="37">
        <v>2</v>
      </c>
      <c r="R99" s="37">
        <v>0</v>
      </c>
      <c r="S99" s="37">
        <v>0</v>
      </c>
      <c r="T99" s="37">
        <v>0</v>
      </c>
      <c r="U99" s="37">
        <v>0</v>
      </c>
      <c r="V99" s="37">
        <v>0</v>
      </c>
      <c r="W99" s="37">
        <v>0</v>
      </c>
      <c r="X99" s="7">
        <f t="shared" si="29"/>
        <v>5.8</v>
      </c>
      <c r="Y99" s="37">
        <v>50</v>
      </c>
      <c r="Z99" s="8">
        <f t="shared" si="4"/>
        <v>0.11599999999999999</v>
      </c>
      <c r="AA99" s="9"/>
      <c r="AB99" s="41"/>
      <c r="AC99" s="42"/>
      <c r="AD99" s="40" t="s">
        <v>222</v>
      </c>
    </row>
    <row r="100" spans="1:33" s="38" customFormat="1" ht="93.75">
      <c r="A100" s="6">
        <v>81</v>
      </c>
      <c r="B100" s="6" t="s">
        <v>16</v>
      </c>
      <c r="C100" s="44" t="s">
        <v>424</v>
      </c>
      <c r="D100" s="36" t="s">
        <v>425</v>
      </c>
      <c r="E100" s="36" t="s">
        <v>73</v>
      </c>
      <c r="F100" s="6" t="s">
        <v>426</v>
      </c>
      <c r="G100" s="6" t="s">
        <v>29</v>
      </c>
      <c r="H100" s="6" t="s">
        <v>427</v>
      </c>
      <c r="I100" s="6" t="s">
        <v>32</v>
      </c>
      <c r="J100" s="6" t="s">
        <v>377</v>
      </c>
      <c r="K100" s="6">
        <v>8</v>
      </c>
      <c r="L100" s="37">
        <v>0.8</v>
      </c>
      <c r="M100" s="37">
        <v>1.5</v>
      </c>
      <c r="N100" s="37">
        <v>0</v>
      </c>
      <c r="O100" s="37">
        <v>0</v>
      </c>
      <c r="P100" s="37">
        <v>0</v>
      </c>
      <c r="Q100" s="37">
        <v>2</v>
      </c>
      <c r="R100" s="37">
        <v>0</v>
      </c>
      <c r="S100" s="37">
        <v>0</v>
      </c>
      <c r="T100" s="37">
        <v>0</v>
      </c>
      <c r="U100" s="37">
        <v>0</v>
      </c>
      <c r="V100" s="37">
        <v>1.5</v>
      </c>
      <c r="W100" s="37">
        <v>0</v>
      </c>
      <c r="X100" s="7">
        <f t="shared" ref="X100" si="40">SUM(L100:W100)</f>
        <v>5.8</v>
      </c>
      <c r="Y100" s="37">
        <v>50</v>
      </c>
      <c r="Z100" s="8">
        <f t="shared" si="4"/>
        <v>0.11599999999999999</v>
      </c>
      <c r="AA100" s="9"/>
      <c r="AB100" s="9"/>
      <c r="AC100" s="9"/>
      <c r="AD100" s="6" t="s">
        <v>378</v>
      </c>
    </row>
    <row r="101" spans="1:33" ht="75.75" thickBot="1">
      <c r="A101" s="6">
        <v>82</v>
      </c>
      <c r="B101" s="6" t="s">
        <v>16</v>
      </c>
      <c r="C101" s="36" t="s">
        <v>606</v>
      </c>
      <c r="D101" s="6" t="s">
        <v>607</v>
      </c>
      <c r="E101" s="6" t="s">
        <v>608</v>
      </c>
      <c r="F101" s="6" t="s">
        <v>108</v>
      </c>
      <c r="G101" s="6" t="s">
        <v>30</v>
      </c>
      <c r="H101" s="16">
        <v>39227</v>
      </c>
      <c r="I101" s="6" t="s">
        <v>32</v>
      </c>
      <c r="J101" s="6" t="s">
        <v>599</v>
      </c>
      <c r="K101" s="6">
        <v>8</v>
      </c>
      <c r="L101" s="37">
        <v>0.8</v>
      </c>
      <c r="M101" s="37">
        <v>2</v>
      </c>
      <c r="N101" s="37">
        <v>0</v>
      </c>
      <c r="O101" s="37">
        <v>0</v>
      </c>
      <c r="P101" s="37">
        <v>1</v>
      </c>
      <c r="Q101" s="37">
        <v>2</v>
      </c>
      <c r="R101" s="37">
        <v>0</v>
      </c>
      <c r="S101" s="37">
        <v>0</v>
      </c>
      <c r="T101" s="37">
        <v>0</v>
      </c>
      <c r="U101" s="37">
        <v>0</v>
      </c>
      <c r="V101" s="37">
        <v>0</v>
      </c>
      <c r="W101" s="37">
        <v>0</v>
      </c>
      <c r="X101" s="7">
        <v>5.8</v>
      </c>
      <c r="Y101" s="37">
        <v>50</v>
      </c>
      <c r="Z101" s="8">
        <f t="shared" si="4"/>
        <v>0.11599999999999999</v>
      </c>
      <c r="AA101" s="9"/>
      <c r="AB101" s="9"/>
      <c r="AC101" s="10"/>
      <c r="AD101" s="6"/>
    </row>
    <row r="102" spans="1:33" ht="75.75" thickBot="1">
      <c r="A102" s="6">
        <v>83</v>
      </c>
      <c r="B102" s="6" t="s">
        <v>16</v>
      </c>
      <c r="C102" s="6" t="s">
        <v>482</v>
      </c>
      <c r="D102" s="6" t="s">
        <v>483</v>
      </c>
      <c r="E102" s="6" t="s">
        <v>455</v>
      </c>
      <c r="F102" s="6" t="s">
        <v>101</v>
      </c>
      <c r="G102" s="6" t="s">
        <v>29</v>
      </c>
      <c r="H102" s="16">
        <v>39220</v>
      </c>
      <c r="I102" s="6" t="s">
        <v>32</v>
      </c>
      <c r="J102" s="6" t="s">
        <v>468</v>
      </c>
      <c r="K102" s="6">
        <v>8</v>
      </c>
      <c r="L102" s="37">
        <v>0.8</v>
      </c>
      <c r="M102" s="37">
        <v>4.5</v>
      </c>
      <c r="N102" s="37">
        <v>0</v>
      </c>
      <c r="O102" s="37">
        <v>0</v>
      </c>
      <c r="P102" s="37">
        <v>0</v>
      </c>
      <c r="Q102" s="37">
        <v>0</v>
      </c>
      <c r="R102" s="37">
        <v>0</v>
      </c>
      <c r="S102" s="37">
        <v>0</v>
      </c>
      <c r="T102" s="37">
        <v>0</v>
      </c>
      <c r="U102" s="37">
        <v>0</v>
      </c>
      <c r="V102" s="37">
        <v>0</v>
      </c>
      <c r="W102" s="37">
        <v>0</v>
      </c>
      <c r="X102" s="7">
        <f>SUM(L102:W102)</f>
        <v>5.3</v>
      </c>
      <c r="Y102" s="37">
        <v>50</v>
      </c>
      <c r="Z102" s="8">
        <f>X102/Y102</f>
        <v>0.106</v>
      </c>
      <c r="AA102" s="9"/>
      <c r="AB102" s="9"/>
      <c r="AC102" s="10"/>
      <c r="AD102" s="6" t="s">
        <v>469</v>
      </c>
      <c r="AG102" s="1"/>
    </row>
    <row r="103" spans="1:33" ht="93.75">
      <c r="A103" s="6">
        <v>84</v>
      </c>
      <c r="B103" s="6" t="s">
        <v>16</v>
      </c>
      <c r="C103" s="6" t="s">
        <v>230</v>
      </c>
      <c r="D103" s="6" t="s">
        <v>231</v>
      </c>
      <c r="E103" s="6" t="s">
        <v>232</v>
      </c>
      <c r="F103" s="6" t="s">
        <v>233</v>
      </c>
      <c r="G103" s="6" t="s">
        <v>29</v>
      </c>
      <c r="H103" s="16">
        <v>39130</v>
      </c>
      <c r="I103" s="6" t="s">
        <v>32</v>
      </c>
      <c r="J103" s="6" t="s">
        <v>504</v>
      </c>
      <c r="K103" s="6">
        <v>8</v>
      </c>
      <c r="L103" s="37">
        <v>0.8</v>
      </c>
      <c r="M103" s="37">
        <v>3</v>
      </c>
      <c r="N103" s="37">
        <v>0</v>
      </c>
      <c r="O103" s="37">
        <v>0</v>
      </c>
      <c r="P103" s="37">
        <v>1</v>
      </c>
      <c r="Q103" s="37">
        <v>0</v>
      </c>
      <c r="R103" s="37">
        <v>0</v>
      </c>
      <c r="S103" s="37">
        <v>0</v>
      </c>
      <c r="T103" s="37">
        <v>0</v>
      </c>
      <c r="U103" s="37">
        <v>0</v>
      </c>
      <c r="V103" s="37">
        <v>0</v>
      </c>
      <c r="W103" s="37">
        <v>0</v>
      </c>
      <c r="X103" s="7">
        <f t="shared" si="29"/>
        <v>4.8</v>
      </c>
      <c r="Y103" s="37">
        <v>50</v>
      </c>
      <c r="Z103" s="8">
        <f t="shared" si="4"/>
        <v>9.6000000000000002E-2</v>
      </c>
      <c r="AA103" s="9"/>
      <c r="AB103" s="41"/>
      <c r="AC103" s="42"/>
      <c r="AD103" s="40" t="s">
        <v>226</v>
      </c>
    </row>
    <row r="104" spans="1:33" s="38" customFormat="1" ht="93.75">
      <c r="A104" s="6">
        <v>85</v>
      </c>
      <c r="B104" s="6" t="s">
        <v>16</v>
      </c>
      <c r="C104" s="44" t="s">
        <v>428</v>
      </c>
      <c r="D104" s="36" t="s">
        <v>429</v>
      </c>
      <c r="E104" s="36" t="s">
        <v>73</v>
      </c>
      <c r="F104" s="6" t="s">
        <v>430</v>
      </c>
      <c r="G104" s="6" t="s">
        <v>29</v>
      </c>
      <c r="H104" s="6" t="s">
        <v>431</v>
      </c>
      <c r="I104" s="6" t="s">
        <v>32</v>
      </c>
      <c r="J104" s="6" t="s">
        <v>377</v>
      </c>
      <c r="K104" s="6">
        <v>8</v>
      </c>
      <c r="L104" s="37">
        <v>0.8</v>
      </c>
      <c r="M104" s="37">
        <v>2</v>
      </c>
      <c r="N104" s="37">
        <v>0</v>
      </c>
      <c r="O104" s="37">
        <v>0</v>
      </c>
      <c r="P104" s="37">
        <v>0</v>
      </c>
      <c r="Q104" s="37">
        <v>2</v>
      </c>
      <c r="R104" s="37">
        <v>0</v>
      </c>
      <c r="S104" s="37">
        <v>0</v>
      </c>
      <c r="T104" s="37">
        <v>0</v>
      </c>
      <c r="U104" s="37">
        <v>0</v>
      </c>
      <c r="V104" s="37">
        <v>0</v>
      </c>
      <c r="W104" s="37">
        <v>0</v>
      </c>
      <c r="X104" s="7">
        <f t="shared" ref="X104" si="41">SUM(L104:W104)</f>
        <v>4.8</v>
      </c>
      <c r="Y104" s="37">
        <v>50</v>
      </c>
      <c r="Z104" s="8">
        <f t="shared" si="4"/>
        <v>9.6000000000000002E-2</v>
      </c>
      <c r="AA104" s="9"/>
      <c r="AB104" s="9"/>
      <c r="AC104" s="9"/>
      <c r="AD104" s="6" t="s">
        <v>378</v>
      </c>
    </row>
    <row r="105" spans="1:33" ht="93.75">
      <c r="A105" s="6">
        <v>86</v>
      </c>
      <c r="B105" s="6" t="s">
        <v>16</v>
      </c>
      <c r="C105" s="6" t="s">
        <v>234</v>
      </c>
      <c r="D105" s="6" t="s">
        <v>235</v>
      </c>
      <c r="E105" s="6" t="s">
        <v>236</v>
      </c>
      <c r="F105" s="6" t="s">
        <v>46</v>
      </c>
      <c r="G105" s="6" t="s">
        <v>29</v>
      </c>
      <c r="H105" s="16">
        <v>39066</v>
      </c>
      <c r="I105" s="6" t="s">
        <v>32</v>
      </c>
      <c r="J105" s="6" t="s">
        <v>504</v>
      </c>
      <c r="K105" s="6">
        <v>8</v>
      </c>
      <c r="L105" s="37">
        <v>0.8</v>
      </c>
      <c r="M105" s="37">
        <v>2</v>
      </c>
      <c r="N105" s="37">
        <v>0</v>
      </c>
      <c r="O105" s="37">
        <v>0</v>
      </c>
      <c r="P105" s="37">
        <v>0</v>
      </c>
      <c r="Q105" s="37">
        <v>2</v>
      </c>
      <c r="R105" s="37">
        <v>0</v>
      </c>
      <c r="S105" s="37">
        <v>0</v>
      </c>
      <c r="T105" s="37">
        <v>0</v>
      </c>
      <c r="U105" s="37">
        <v>0</v>
      </c>
      <c r="V105" s="37">
        <v>0</v>
      </c>
      <c r="W105" s="37">
        <v>0</v>
      </c>
      <c r="X105" s="7">
        <f t="shared" si="29"/>
        <v>4.8</v>
      </c>
      <c r="Y105" s="37">
        <v>50</v>
      </c>
      <c r="Z105" s="8">
        <f t="shared" si="4"/>
        <v>9.6000000000000002E-2</v>
      </c>
      <c r="AA105" s="9"/>
      <c r="AB105" s="34"/>
      <c r="AC105" s="35"/>
      <c r="AD105" s="20" t="s">
        <v>222</v>
      </c>
    </row>
    <row r="106" spans="1:33" ht="75">
      <c r="A106" s="6">
        <v>87</v>
      </c>
      <c r="B106" s="6" t="s">
        <v>16</v>
      </c>
      <c r="C106" s="36" t="s">
        <v>609</v>
      </c>
      <c r="D106" s="6" t="s">
        <v>610</v>
      </c>
      <c r="E106" s="6" t="s">
        <v>361</v>
      </c>
      <c r="F106" s="6" t="s">
        <v>317</v>
      </c>
      <c r="G106" s="6" t="s">
        <v>30</v>
      </c>
      <c r="H106" s="16">
        <v>39331</v>
      </c>
      <c r="I106" s="6" t="s">
        <v>32</v>
      </c>
      <c r="J106" s="6" t="s">
        <v>599</v>
      </c>
      <c r="K106" s="6">
        <v>8</v>
      </c>
      <c r="L106" s="37">
        <v>0.8</v>
      </c>
      <c r="M106" s="37">
        <v>0.5</v>
      </c>
      <c r="N106" s="37">
        <v>0</v>
      </c>
      <c r="O106" s="37">
        <v>0</v>
      </c>
      <c r="P106" s="37">
        <v>1</v>
      </c>
      <c r="Q106" s="37">
        <v>2</v>
      </c>
      <c r="R106" s="37">
        <v>0</v>
      </c>
      <c r="S106" s="37">
        <v>0</v>
      </c>
      <c r="T106" s="37">
        <v>0</v>
      </c>
      <c r="U106" s="37">
        <v>0</v>
      </c>
      <c r="V106" s="37">
        <v>0</v>
      </c>
      <c r="W106" s="37">
        <v>0</v>
      </c>
      <c r="X106" s="7">
        <v>4.3</v>
      </c>
      <c r="Y106" s="37">
        <v>50</v>
      </c>
      <c r="Z106" s="8">
        <f t="shared" si="4"/>
        <v>8.5999999999999993E-2</v>
      </c>
      <c r="AA106" s="9"/>
      <c r="AB106" s="9"/>
      <c r="AC106" s="10"/>
      <c r="AD106" s="6"/>
    </row>
    <row r="107" spans="1:33" ht="75">
      <c r="A107" s="6">
        <v>88</v>
      </c>
      <c r="B107" s="6" t="s">
        <v>16</v>
      </c>
      <c r="C107" s="6" t="s">
        <v>484</v>
      </c>
      <c r="D107" s="6" t="s">
        <v>485</v>
      </c>
      <c r="E107" s="6" t="s">
        <v>138</v>
      </c>
      <c r="F107" s="6" t="s">
        <v>97</v>
      </c>
      <c r="G107" s="6" t="s">
        <v>29</v>
      </c>
      <c r="H107" s="16">
        <v>39062</v>
      </c>
      <c r="I107" s="6" t="s">
        <v>32</v>
      </c>
      <c r="J107" s="6" t="s">
        <v>468</v>
      </c>
      <c r="K107" s="6">
        <v>8</v>
      </c>
      <c r="L107" s="37">
        <v>0</v>
      </c>
      <c r="M107" s="37">
        <v>0</v>
      </c>
      <c r="N107" s="37">
        <v>0</v>
      </c>
      <c r="O107" s="37">
        <v>0</v>
      </c>
      <c r="P107" s="37">
        <v>0</v>
      </c>
      <c r="Q107" s="37">
        <v>0</v>
      </c>
      <c r="R107" s="37">
        <v>0</v>
      </c>
      <c r="S107" s="37">
        <v>0</v>
      </c>
      <c r="T107" s="37">
        <v>0</v>
      </c>
      <c r="U107" s="37">
        <v>0</v>
      </c>
      <c r="V107" s="37">
        <v>0</v>
      </c>
      <c r="W107" s="37">
        <v>0</v>
      </c>
      <c r="X107" s="7">
        <f>SUM(L107:W107)</f>
        <v>0</v>
      </c>
      <c r="Y107" s="37">
        <v>50</v>
      </c>
      <c r="Z107" s="8">
        <f>X107/Y107</f>
        <v>0</v>
      </c>
      <c r="AA107" s="9"/>
      <c r="AB107" s="9"/>
      <c r="AC107" s="10"/>
      <c r="AD107" s="6" t="s">
        <v>469</v>
      </c>
    </row>
    <row r="108" spans="1:33" ht="75">
      <c r="A108" s="6">
        <v>89</v>
      </c>
      <c r="B108" s="6" t="s">
        <v>16</v>
      </c>
      <c r="C108" s="6" t="s">
        <v>321</v>
      </c>
      <c r="D108" s="6" t="s">
        <v>322</v>
      </c>
      <c r="E108" s="6" t="s">
        <v>107</v>
      </c>
      <c r="F108" s="6" t="s">
        <v>131</v>
      </c>
      <c r="G108" s="6" t="s">
        <v>30</v>
      </c>
      <c r="H108" s="16">
        <v>38793</v>
      </c>
      <c r="I108" s="6" t="s">
        <v>32</v>
      </c>
      <c r="J108" s="6" t="s">
        <v>287</v>
      </c>
      <c r="K108" s="6">
        <v>9</v>
      </c>
      <c r="L108" s="37">
        <v>3</v>
      </c>
      <c r="M108" s="37">
        <v>4</v>
      </c>
      <c r="N108" s="37">
        <v>5</v>
      </c>
      <c r="O108" s="37">
        <v>0</v>
      </c>
      <c r="P108" s="37">
        <v>4</v>
      </c>
      <c r="Q108" s="37">
        <v>4</v>
      </c>
      <c r="R108" s="37">
        <v>4</v>
      </c>
      <c r="S108" s="37">
        <v>1</v>
      </c>
      <c r="T108" s="37">
        <v>1.5</v>
      </c>
      <c r="U108" s="37">
        <v>0</v>
      </c>
      <c r="V108" s="37">
        <v>2</v>
      </c>
      <c r="W108" s="37">
        <v>5</v>
      </c>
      <c r="X108" s="7">
        <f t="shared" ref="X108" si="42">SUM(L108:W108)</f>
        <v>33.5</v>
      </c>
      <c r="Y108" s="37">
        <v>50</v>
      </c>
      <c r="Z108" s="8">
        <f t="shared" si="4"/>
        <v>0.67</v>
      </c>
      <c r="AA108" s="9"/>
      <c r="AB108" s="9"/>
      <c r="AC108" s="10" t="s">
        <v>657</v>
      </c>
      <c r="AD108" s="6" t="s">
        <v>288</v>
      </c>
    </row>
    <row r="109" spans="1:33" ht="75">
      <c r="A109" s="6">
        <v>90</v>
      </c>
      <c r="B109" s="6" t="s">
        <v>16</v>
      </c>
      <c r="C109" s="6" t="s">
        <v>318</v>
      </c>
      <c r="D109" s="6" t="s">
        <v>319</v>
      </c>
      <c r="E109" s="6" t="s">
        <v>58</v>
      </c>
      <c r="F109" s="6" t="s">
        <v>320</v>
      </c>
      <c r="G109" s="6" t="s">
        <v>30</v>
      </c>
      <c r="H109" s="16">
        <v>38995</v>
      </c>
      <c r="I109" s="6" t="s">
        <v>32</v>
      </c>
      <c r="J109" s="6" t="s">
        <v>287</v>
      </c>
      <c r="K109" s="6">
        <v>9</v>
      </c>
      <c r="L109" s="37">
        <v>3</v>
      </c>
      <c r="M109" s="37">
        <v>4</v>
      </c>
      <c r="N109" s="37">
        <v>5</v>
      </c>
      <c r="O109" s="37">
        <v>0</v>
      </c>
      <c r="P109" s="37">
        <v>4</v>
      </c>
      <c r="Q109" s="37">
        <v>4</v>
      </c>
      <c r="R109" s="37">
        <v>4</v>
      </c>
      <c r="S109" s="37">
        <v>1</v>
      </c>
      <c r="T109" s="37">
        <v>1</v>
      </c>
      <c r="U109" s="37">
        <v>0</v>
      </c>
      <c r="V109" s="37">
        <v>2</v>
      </c>
      <c r="W109" s="37">
        <v>5</v>
      </c>
      <c r="X109" s="7">
        <f t="shared" ref="X109" si="43">SUM(L109:W109)</f>
        <v>33</v>
      </c>
      <c r="Y109" s="37">
        <v>50</v>
      </c>
      <c r="Z109" s="8">
        <f t="shared" si="4"/>
        <v>0.66</v>
      </c>
      <c r="AA109" s="9"/>
      <c r="AB109" s="9"/>
      <c r="AC109" s="10" t="s">
        <v>657</v>
      </c>
      <c r="AD109" s="6" t="s">
        <v>288</v>
      </c>
    </row>
    <row r="110" spans="1:33" ht="75">
      <c r="A110" s="6">
        <v>91</v>
      </c>
      <c r="B110" s="6" t="s">
        <v>16</v>
      </c>
      <c r="C110" s="50" t="s">
        <v>568</v>
      </c>
      <c r="D110" s="6" t="s">
        <v>569</v>
      </c>
      <c r="E110" s="6" t="s">
        <v>253</v>
      </c>
      <c r="F110" s="6" t="s">
        <v>570</v>
      </c>
      <c r="G110" s="6" t="s">
        <v>30</v>
      </c>
      <c r="H110" s="16">
        <v>38824</v>
      </c>
      <c r="I110" s="6" t="s">
        <v>32</v>
      </c>
      <c r="J110" s="6" t="s">
        <v>508</v>
      </c>
      <c r="K110" s="6">
        <v>9</v>
      </c>
      <c r="L110" s="37">
        <v>3</v>
      </c>
      <c r="M110" s="37">
        <v>0</v>
      </c>
      <c r="N110" s="37">
        <v>2</v>
      </c>
      <c r="O110" s="37">
        <v>3</v>
      </c>
      <c r="P110" s="37">
        <v>3</v>
      </c>
      <c r="Q110" s="37">
        <v>4</v>
      </c>
      <c r="R110" s="37">
        <v>4</v>
      </c>
      <c r="S110" s="37">
        <v>1</v>
      </c>
      <c r="T110" s="37">
        <v>1</v>
      </c>
      <c r="U110" s="37">
        <v>5</v>
      </c>
      <c r="V110" s="37">
        <v>0</v>
      </c>
      <c r="W110" s="37">
        <v>5</v>
      </c>
      <c r="X110" s="7">
        <f t="shared" ref="X110:X111" si="44">SUM(L110:W110)</f>
        <v>31</v>
      </c>
      <c r="Y110" s="37">
        <v>50</v>
      </c>
      <c r="Z110" s="8">
        <f t="shared" si="4"/>
        <v>0.62</v>
      </c>
      <c r="AA110" s="9"/>
      <c r="AB110" s="9"/>
      <c r="AC110" s="10" t="s">
        <v>657</v>
      </c>
      <c r="AD110" s="6" t="s">
        <v>545</v>
      </c>
    </row>
    <row r="111" spans="1:33" ht="68.25" customHeight="1">
      <c r="A111" s="6">
        <v>92</v>
      </c>
      <c r="B111" s="6" t="s">
        <v>16</v>
      </c>
      <c r="C111" s="50" t="s">
        <v>574</v>
      </c>
      <c r="D111" s="6" t="s">
        <v>120</v>
      </c>
      <c r="E111" s="6" t="s">
        <v>575</v>
      </c>
      <c r="F111" s="6" t="s">
        <v>52</v>
      </c>
      <c r="G111" s="6" t="s">
        <v>29</v>
      </c>
      <c r="H111" s="16">
        <v>39092</v>
      </c>
      <c r="I111" s="6" t="s">
        <v>32</v>
      </c>
      <c r="J111" s="6" t="s">
        <v>508</v>
      </c>
      <c r="K111" s="6">
        <v>9</v>
      </c>
      <c r="L111" s="37">
        <v>1</v>
      </c>
      <c r="M111" s="37">
        <v>4</v>
      </c>
      <c r="N111" s="37">
        <v>2</v>
      </c>
      <c r="O111" s="37">
        <v>0</v>
      </c>
      <c r="P111" s="37">
        <v>3</v>
      </c>
      <c r="Q111" s="37">
        <v>4</v>
      </c>
      <c r="R111" s="37">
        <v>2</v>
      </c>
      <c r="S111" s="37">
        <v>2</v>
      </c>
      <c r="T111" s="37">
        <v>3</v>
      </c>
      <c r="U111" s="37">
        <v>5</v>
      </c>
      <c r="V111" s="37">
        <v>0</v>
      </c>
      <c r="W111" s="37">
        <v>5</v>
      </c>
      <c r="X111" s="7">
        <f t="shared" si="44"/>
        <v>31</v>
      </c>
      <c r="Y111" s="37">
        <v>50</v>
      </c>
      <c r="Z111" s="8">
        <f t="shared" si="4"/>
        <v>0.62</v>
      </c>
      <c r="AA111" s="9"/>
      <c r="AB111" s="9"/>
      <c r="AC111" s="10" t="s">
        <v>657</v>
      </c>
      <c r="AD111" s="6" t="s">
        <v>545</v>
      </c>
    </row>
    <row r="112" spans="1:33" ht="112.5">
      <c r="A112" s="6">
        <v>93</v>
      </c>
      <c r="B112" s="6" t="s">
        <v>16</v>
      </c>
      <c r="C112" s="17" t="s">
        <v>112</v>
      </c>
      <c r="D112" s="6" t="s">
        <v>113</v>
      </c>
      <c r="E112" s="6" t="s">
        <v>114</v>
      </c>
      <c r="F112" s="6" t="s">
        <v>46</v>
      </c>
      <c r="G112" s="6" t="s">
        <v>29</v>
      </c>
      <c r="H112" s="6" t="s">
        <v>163</v>
      </c>
      <c r="I112" s="6" t="s">
        <v>32</v>
      </c>
      <c r="J112" s="19" t="s">
        <v>167</v>
      </c>
      <c r="K112" s="6">
        <v>9</v>
      </c>
      <c r="L112" s="37">
        <v>1</v>
      </c>
      <c r="M112" s="37">
        <v>4</v>
      </c>
      <c r="N112" s="37">
        <v>2</v>
      </c>
      <c r="O112" s="37">
        <v>2</v>
      </c>
      <c r="P112" s="37">
        <v>2</v>
      </c>
      <c r="Q112" s="37">
        <v>0</v>
      </c>
      <c r="R112" s="37">
        <v>2</v>
      </c>
      <c r="S112" s="37">
        <v>2</v>
      </c>
      <c r="T112" s="37">
        <v>0.5</v>
      </c>
      <c r="U112" s="37">
        <v>5</v>
      </c>
      <c r="V112" s="37">
        <v>5</v>
      </c>
      <c r="W112" s="37">
        <v>5</v>
      </c>
      <c r="X112" s="7">
        <f>SUM(L112:W112)</f>
        <v>30.5</v>
      </c>
      <c r="Y112" s="37">
        <v>50</v>
      </c>
      <c r="Z112" s="8">
        <f>X112/Y112</f>
        <v>0.61</v>
      </c>
      <c r="AA112" s="9"/>
      <c r="AB112" s="9"/>
      <c r="AC112" s="10" t="s">
        <v>657</v>
      </c>
      <c r="AD112" s="6" t="s">
        <v>166</v>
      </c>
    </row>
    <row r="113" spans="1:33" ht="75">
      <c r="A113" s="6">
        <v>94</v>
      </c>
      <c r="B113" s="6" t="s">
        <v>16</v>
      </c>
      <c r="C113" s="6" t="s">
        <v>315</v>
      </c>
      <c r="D113" s="6" t="s">
        <v>316</v>
      </c>
      <c r="E113" s="6" t="s">
        <v>132</v>
      </c>
      <c r="F113" s="6" t="s">
        <v>317</v>
      </c>
      <c r="G113" s="6" t="s">
        <v>30</v>
      </c>
      <c r="H113" s="16">
        <v>38805</v>
      </c>
      <c r="I113" s="6" t="s">
        <v>32</v>
      </c>
      <c r="J113" s="6" t="s">
        <v>287</v>
      </c>
      <c r="K113" s="6">
        <v>9</v>
      </c>
      <c r="L113" s="37">
        <v>3</v>
      </c>
      <c r="M113" s="37">
        <v>4</v>
      </c>
      <c r="N113" s="37">
        <v>2</v>
      </c>
      <c r="O113" s="37">
        <v>0</v>
      </c>
      <c r="P113" s="37">
        <v>4</v>
      </c>
      <c r="Q113" s="37">
        <v>4</v>
      </c>
      <c r="R113" s="37">
        <v>4</v>
      </c>
      <c r="S113" s="37">
        <v>1</v>
      </c>
      <c r="T113" s="37">
        <v>1.5</v>
      </c>
      <c r="U113" s="37">
        <v>0</v>
      </c>
      <c r="V113" s="37">
        <v>2</v>
      </c>
      <c r="W113" s="37">
        <v>5</v>
      </c>
      <c r="X113" s="7">
        <f t="shared" ref="X113" si="45">SUM(L113:W113)</f>
        <v>30.5</v>
      </c>
      <c r="Y113" s="37">
        <v>50</v>
      </c>
      <c r="Z113" s="8">
        <f t="shared" ref="Z113" si="46">X113/Y113</f>
        <v>0.61</v>
      </c>
      <c r="AA113" s="9"/>
      <c r="AB113" s="9"/>
      <c r="AC113" s="10" t="s">
        <v>657</v>
      </c>
      <c r="AD113" s="6" t="s">
        <v>288</v>
      </c>
    </row>
    <row r="114" spans="1:33" ht="112.5">
      <c r="A114" s="6">
        <v>95</v>
      </c>
      <c r="B114" s="6" t="s">
        <v>16</v>
      </c>
      <c r="C114" s="17" t="s">
        <v>115</v>
      </c>
      <c r="D114" s="6" t="s">
        <v>116</v>
      </c>
      <c r="E114" s="6" t="s">
        <v>117</v>
      </c>
      <c r="F114" s="6" t="s">
        <v>118</v>
      </c>
      <c r="G114" s="6" t="s">
        <v>29</v>
      </c>
      <c r="H114" s="16">
        <v>39170</v>
      </c>
      <c r="I114" s="6" t="s">
        <v>32</v>
      </c>
      <c r="J114" s="19" t="s">
        <v>167</v>
      </c>
      <c r="K114" s="6">
        <v>9</v>
      </c>
      <c r="L114" s="37">
        <v>1</v>
      </c>
      <c r="M114" s="37">
        <v>4</v>
      </c>
      <c r="N114" s="37">
        <v>5</v>
      </c>
      <c r="O114" s="37">
        <v>3</v>
      </c>
      <c r="P114" s="37">
        <v>2</v>
      </c>
      <c r="Q114" s="37">
        <v>4</v>
      </c>
      <c r="R114" s="37">
        <v>2</v>
      </c>
      <c r="S114" s="37">
        <v>0</v>
      </c>
      <c r="T114" s="37">
        <v>2</v>
      </c>
      <c r="U114" s="37">
        <v>0</v>
      </c>
      <c r="V114" s="37">
        <v>2</v>
      </c>
      <c r="W114" s="37">
        <v>5</v>
      </c>
      <c r="X114" s="7">
        <f>SUM(L114:W114)</f>
        <v>30</v>
      </c>
      <c r="Y114" s="37">
        <v>50</v>
      </c>
      <c r="Z114" s="8">
        <f>X114/Y114</f>
        <v>0.6</v>
      </c>
      <c r="AA114" s="9"/>
      <c r="AB114" s="9"/>
      <c r="AC114" s="10" t="s">
        <v>658</v>
      </c>
      <c r="AD114" s="6" t="s">
        <v>165</v>
      </c>
    </row>
    <row r="115" spans="1:33" ht="75">
      <c r="A115" s="6">
        <v>96</v>
      </c>
      <c r="B115" s="6" t="s">
        <v>16</v>
      </c>
      <c r="C115" s="6" t="s">
        <v>208</v>
      </c>
      <c r="D115" s="6" t="s">
        <v>209</v>
      </c>
      <c r="E115" s="6" t="s">
        <v>149</v>
      </c>
      <c r="F115" s="6" t="s">
        <v>210</v>
      </c>
      <c r="G115" s="6" t="s">
        <v>183</v>
      </c>
      <c r="H115" s="16">
        <v>38943</v>
      </c>
      <c r="I115" s="6" t="s">
        <v>32</v>
      </c>
      <c r="J115" s="6" t="s">
        <v>179</v>
      </c>
      <c r="K115" s="6">
        <v>9</v>
      </c>
      <c r="L115" s="37">
        <v>1</v>
      </c>
      <c r="M115" s="37">
        <v>0</v>
      </c>
      <c r="N115" s="37">
        <v>2</v>
      </c>
      <c r="O115" s="37">
        <v>0</v>
      </c>
      <c r="P115" s="37">
        <v>3</v>
      </c>
      <c r="Q115" s="37">
        <v>4</v>
      </c>
      <c r="R115" s="37">
        <v>2</v>
      </c>
      <c r="S115" s="37">
        <v>3</v>
      </c>
      <c r="T115" s="37">
        <v>0</v>
      </c>
      <c r="U115" s="37">
        <v>5</v>
      </c>
      <c r="V115" s="37">
        <v>4</v>
      </c>
      <c r="W115" s="37">
        <v>5</v>
      </c>
      <c r="X115" s="7">
        <f>SUM(L115:W115)</f>
        <v>29</v>
      </c>
      <c r="Y115" s="37">
        <v>50</v>
      </c>
      <c r="Z115" s="8">
        <f>X115/Y115</f>
        <v>0.57999999999999996</v>
      </c>
      <c r="AA115" s="9"/>
      <c r="AB115" s="9"/>
      <c r="AC115" s="10" t="s">
        <v>658</v>
      </c>
      <c r="AD115" s="6" t="s">
        <v>180</v>
      </c>
    </row>
    <row r="116" spans="1:33" ht="75">
      <c r="A116" s="6">
        <v>97</v>
      </c>
      <c r="B116" s="6" t="s">
        <v>16</v>
      </c>
      <c r="C116" s="6" t="s">
        <v>486</v>
      </c>
      <c r="D116" s="6" t="s">
        <v>487</v>
      </c>
      <c r="E116" s="6" t="s">
        <v>488</v>
      </c>
      <c r="F116" s="6" t="s">
        <v>80</v>
      </c>
      <c r="G116" s="6" t="s">
        <v>30</v>
      </c>
      <c r="H116" s="16">
        <v>38869</v>
      </c>
      <c r="I116" s="6" t="s">
        <v>32</v>
      </c>
      <c r="J116" s="6" t="s">
        <v>468</v>
      </c>
      <c r="K116" s="6">
        <v>9</v>
      </c>
      <c r="L116" s="37">
        <v>1</v>
      </c>
      <c r="M116" s="37">
        <v>0</v>
      </c>
      <c r="N116" s="37">
        <v>0</v>
      </c>
      <c r="O116" s="37">
        <v>2</v>
      </c>
      <c r="P116" s="37">
        <v>4</v>
      </c>
      <c r="Q116" s="37">
        <v>4</v>
      </c>
      <c r="R116" s="37">
        <v>4</v>
      </c>
      <c r="S116" s="37">
        <v>1</v>
      </c>
      <c r="T116" s="37">
        <v>3</v>
      </c>
      <c r="U116" s="37">
        <v>5</v>
      </c>
      <c r="V116" s="37">
        <v>0</v>
      </c>
      <c r="W116" s="37">
        <v>5</v>
      </c>
      <c r="X116" s="7">
        <f t="shared" ref="X116:X117" si="47">SUM(L116:W116)</f>
        <v>29</v>
      </c>
      <c r="Y116" s="37">
        <v>50</v>
      </c>
      <c r="Z116" s="8">
        <f t="shared" ref="Z116:Z119" si="48">X116/Y116</f>
        <v>0.57999999999999996</v>
      </c>
      <c r="AA116" s="9"/>
      <c r="AB116" s="9"/>
      <c r="AC116" s="10" t="s">
        <v>658</v>
      </c>
      <c r="AD116" s="6" t="s">
        <v>469</v>
      </c>
    </row>
    <row r="117" spans="1:33" ht="75">
      <c r="A117" s="6">
        <v>98</v>
      </c>
      <c r="B117" s="6" t="s">
        <v>16</v>
      </c>
      <c r="C117" s="6" t="s">
        <v>489</v>
      </c>
      <c r="D117" s="6" t="s">
        <v>490</v>
      </c>
      <c r="E117" s="6" t="s">
        <v>58</v>
      </c>
      <c r="F117" s="6" t="s">
        <v>229</v>
      </c>
      <c r="G117" s="6" t="s">
        <v>30</v>
      </c>
      <c r="H117" s="16">
        <v>38991</v>
      </c>
      <c r="I117" s="6" t="s">
        <v>32</v>
      </c>
      <c r="J117" s="6" t="s">
        <v>468</v>
      </c>
      <c r="K117" s="6">
        <v>9</v>
      </c>
      <c r="L117" s="37">
        <v>1</v>
      </c>
      <c r="M117" s="37">
        <v>4</v>
      </c>
      <c r="N117" s="37">
        <v>2</v>
      </c>
      <c r="O117" s="37">
        <v>0</v>
      </c>
      <c r="P117" s="37">
        <v>0</v>
      </c>
      <c r="Q117" s="37">
        <v>4</v>
      </c>
      <c r="R117" s="37">
        <v>4</v>
      </c>
      <c r="S117" s="37">
        <v>1</v>
      </c>
      <c r="T117" s="37">
        <v>3</v>
      </c>
      <c r="U117" s="37">
        <v>5</v>
      </c>
      <c r="V117" s="37">
        <v>0</v>
      </c>
      <c r="W117" s="37">
        <v>5</v>
      </c>
      <c r="X117" s="7">
        <f t="shared" si="47"/>
        <v>29</v>
      </c>
      <c r="Y117" s="37">
        <v>50</v>
      </c>
      <c r="Z117" s="8">
        <f t="shared" si="48"/>
        <v>0.57999999999999996</v>
      </c>
      <c r="AA117" s="9"/>
      <c r="AB117" s="9"/>
      <c r="AC117" s="10" t="s">
        <v>658</v>
      </c>
      <c r="AD117" s="6" t="s">
        <v>469</v>
      </c>
    </row>
    <row r="118" spans="1:33" ht="75.75" thickBot="1">
      <c r="A118" s="6">
        <v>99</v>
      </c>
      <c r="B118" s="6" t="s">
        <v>16</v>
      </c>
      <c r="C118" s="36" t="s">
        <v>611</v>
      </c>
      <c r="D118" s="6" t="s">
        <v>612</v>
      </c>
      <c r="E118" s="6" t="s">
        <v>83</v>
      </c>
      <c r="F118" s="6" t="s">
        <v>87</v>
      </c>
      <c r="G118" s="6" t="s">
        <v>30</v>
      </c>
      <c r="H118" s="16">
        <v>38902</v>
      </c>
      <c r="I118" s="6" t="s">
        <v>32</v>
      </c>
      <c r="J118" s="6" t="s">
        <v>599</v>
      </c>
      <c r="K118" s="6">
        <v>9</v>
      </c>
      <c r="L118" s="37">
        <v>1</v>
      </c>
      <c r="M118" s="37">
        <v>4</v>
      </c>
      <c r="N118" s="37">
        <v>2</v>
      </c>
      <c r="O118" s="37">
        <v>0</v>
      </c>
      <c r="P118" s="37">
        <v>1</v>
      </c>
      <c r="Q118" s="37">
        <v>4</v>
      </c>
      <c r="R118" s="37">
        <v>2</v>
      </c>
      <c r="S118" s="37">
        <v>0</v>
      </c>
      <c r="T118" s="37">
        <v>1.5</v>
      </c>
      <c r="U118" s="37">
        <v>5</v>
      </c>
      <c r="V118" s="37">
        <v>2</v>
      </c>
      <c r="W118" s="37">
        <v>5</v>
      </c>
      <c r="X118" s="7">
        <v>27.5</v>
      </c>
      <c r="Y118" s="37">
        <v>50</v>
      </c>
      <c r="Z118" s="8">
        <f t="shared" si="48"/>
        <v>0.55000000000000004</v>
      </c>
      <c r="AA118" s="9"/>
      <c r="AB118" s="9"/>
      <c r="AC118" s="10" t="s">
        <v>658</v>
      </c>
      <c r="AD118" s="6"/>
    </row>
    <row r="119" spans="1:33" ht="75.75" thickBot="1">
      <c r="A119" s="6">
        <v>100</v>
      </c>
      <c r="B119" s="6" t="s">
        <v>16</v>
      </c>
      <c r="C119" s="36" t="s">
        <v>613</v>
      </c>
      <c r="D119" s="6" t="s">
        <v>614</v>
      </c>
      <c r="E119" s="6" t="s">
        <v>615</v>
      </c>
      <c r="F119" s="6" t="s">
        <v>616</v>
      </c>
      <c r="G119" s="6" t="s">
        <v>30</v>
      </c>
      <c r="H119" s="16">
        <v>38775</v>
      </c>
      <c r="I119" s="6" t="s">
        <v>32</v>
      </c>
      <c r="J119" s="6" t="s">
        <v>599</v>
      </c>
      <c r="K119" s="6">
        <v>9</v>
      </c>
      <c r="L119" s="37">
        <v>1</v>
      </c>
      <c r="M119" s="37">
        <v>4</v>
      </c>
      <c r="N119" s="37">
        <v>2</v>
      </c>
      <c r="O119" s="37">
        <v>0</v>
      </c>
      <c r="P119" s="37">
        <v>1</v>
      </c>
      <c r="Q119" s="37">
        <v>4</v>
      </c>
      <c r="R119" s="37">
        <v>2</v>
      </c>
      <c r="S119" s="37">
        <v>0</v>
      </c>
      <c r="T119" s="37">
        <v>1</v>
      </c>
      <c r="U119" s="37">
        <v>5</v>
      </c>
      <c r="V119" s="37">
        <v>2</v>
      </c>
      <c r="W119" s="37">
        <v>0</v>
      </c>
      <c r="X119" s="7">
        <v>27</v>
      </c>
      <c r="Y119" s="37">
        <v>50</v>
      </c>
      <c r="Z119" s="8">
        <f t="shared" si="48"/>
        <v>0.54</v>
      </c>
      <c r="AA119" s="9"/>
      <c r="AB119" s="9"/>
      <c r="AC119" s="10" t="s">
        <v>658</v>
      </c>
      <c r="AD119" s="6"/>
      <c r="AG119" s="1"/>
    </row>
    <row r="120" spans="1:33" ht="112.5">
      <c r="A120" s="6">
        <v>101</v>
      </c>
      <c r="B120" s="6" t="s">
        <v>16</v>
      </c>
      <c r="C120" s="17" t="s">
        <v>119</v>
      </c>
      <c r="D120" s="6" t="s">
        <v>120</v>
      </c>
      <c r="E120" s="6" t="s">
        <v>121</v>
      </c>
      <c r="F120" s="6" t="s">
        <v>122</v>
      </c>
      <c r="G120" s="6" t="s">
        <v>29</v>
      </c>
      <c r="H120" s="16">
        <v>38765</v>
      </c>
      <c r="I120" s="6" t="s">
        <v>32</v>
      </c>
      <c r="J120" s="19" t="s">
        <v>167</v>
      </c>
      <c r="K120" s="6">
        <v>9</v>
      </c>
      <c r="L120" s="37">
        <v>1</v>
      </c>
      <c r="M120" s="37">
        <v>4</v>
      </c>
      <c r="N120" s="37">
        <v>2</v>
      </c>
      <c r="O120" s="37">
        <v>3</v>
      </c>
      <c r="P120" s="37">
        <v>2</v>
      </c>
      <c r="Q120" s="37">
        <v>4</v>
      </c>
      <c r="R120" s="37">
        <v>2</v>
      </c>
      <c r="S120" s="37">
        <v>0</v>
      </c>
      <c r="T120" s="37">
        <v>2</v>
      </c>
      <c r="U120" s="37">
        <v>0</v>
      </c>
      <c r="V120" s="37">
        <v>2</v>
      </c>
      <c r="W120" s="37">
        <v>5</v>
      </c>
      <c r="X120" s="7">
        <f>SUM(L120:W120)</f>
        <v>27</v>
      </c>
      <c r="Y120" s="37">
        <v>50</v>
      </c>
      <c r="Z120" s="8">
        <f>X120/Y120</f>
        <v>0.54</v>
      </c>
      <c r="AA120" s="9"/>
      <c r="AB120" s="9"/>
      <c r="AC120" s="10" t="s">
        <v>658</v>
      </c>
      <c r="AD120" s="6" t="s">
        <v>165</v>
      </c>
    </row>
    <row r="121" spans="1:33" ht="75">
      <c r="A121" s="6">
        <v>102</v>
      </c>
      <c r="B121" s="6" t="s">
        <v>16</v>
      </c>
      <c r="C121" s="6" t="s">
        <v>325</v>
      </c>
      <c r="D121" s="6" t="s">
        <v>326</v>
      </c>
      <c r="E121" s="6" t="s">
        <v>236</v>
      </c>
      <c r="F121" s="6" t="s">
        <v>70</v>
      </c>
      <c r="G121" s="6" t="s">
        <v>29</v>
      </c>
      <c r="H121" s="16">
        <v>38716</v>
      </c>
      <c r="I121" s="6" t="s">
        <v>32</v>
      </c>
      <c r="J121" s="6" t="s">
        <v>287</v>
      </c>
      <c r="K121" s="6">
        <v>9</v>
      </c>
      <c r="L121" s="37">
        <v>0</v>
      </c>
      <c r="M121" s="37">
        <v>4</v>
      </c>
      <c r="N121" s="37">
        <v>2</v>
      </c>
      <c r="O121" s="37">
        <v>0</v>
      </c>
      <c r="P121" s="37">
        <v>2</v>
      </c>
      <c r="Q121" s="37">
        <v>4</v>
      </c>
      <c r="R121" s="37">
        <v>2</v>
      </c>
      <c r="S121" s="37">
        <v>1</v>
      </c>
      <c r="T121" s="37">
        <v>1</v>
      </c>
      <c r="U121" s="37">
        <v>5</v>
      </c>
      <c r="V121" s="37">
        <v>0</v>
      </c>
      <c r="W121" s="37">
        <v>5</v>
      </c>
      <c r="X121" s="7">
        <f t="shared" ref="X121" si="49">SUM(L121:W121)</f>
        <v>26</v>
      </c>
      <c r="Y121" s="37">
        <v>50</v>
      </c>
      <c r="Z121" s="8">
        <f t="shared" ref="Z121:Z122" si="50">X121/Y121</f>
        <v>0.52</v>
      </c>
      <c r="AA121" s="9"/>
      <c r="AB121" s="9"/>
      <c r="AC121" s="10" t="s">
        <v>658</v>
      </c>
      <c r="AD121" s="6" t="s">
        <v>302</v>
      </c>
    </row>
    <row r="122" spans="1:33" ht="75">
      <c r="A122" s="6">
        <v>103</v>
      </c>
      <c r="B122" s="6" t="s">
        <v>16</v>
      </c>
      <c r="C122" s="6" t="s">
        <v>491</v>
      </c>
      <c r="D122" s="6" t="s">
        <v>492</v>
      </c>
      <c r="E122" s="6" t="s">
        <v>311</v>
      </c>
      <c r="F122" s="6" t="s">
        <v>207</v>
      </c>
      <c r="G122" s="6" t="s">
        <v>30</v>
      </c>
      <c r="H122" s="16">
        <v>38907</v>
      </c>
      <c r="I122" s="6" t="s">
        <v>32</v>
      </c>
      <c r="J122" s="6" t="s">
        <v>468</v>
      </c>
      <c r="K122" s="6">
        <v>9</v>
      </c>
      <c r="L122" s="37">
        <v>1</v>
      </c>
      <c r="M122" s="37">
        <v>4</v>
      </c>
      <c r="N122" s="37">
        <v>2</v>
      </c>
      <c r="O122" s="37">
        <v>0</v>
      </c>
      <c r="P122" s="37">
        <v>3</v>
      </c>
      <c r="Q122" s="37">
        <v>4</v>
      </c>
      <c r="R122" s="37">
        <v>4</v>
      </c>
      <c r="S122" s="37">
        <v>2</v>
      </c>
      <c r="T122" s="37">
        <v>0.5</v>
      </c>
      <c r="U122" s="37">
        <v>5</v>
      </c>
      <c r="V122" s="37">
        <v>0</v>
      </c>
      <c r="W122" s="37">
        <v>0</v>
      </c>
      <c r="X122" s="7">
        <f t="shared" ref="X122" si="51">SUM(L122:W122)</f>
        <v>25.5</v>
      </c>
      <c r="Y122" s="37">
        <v>50</v>
      </c>
      <c r="Z122" s="8">
        <f t="shared" si="50"/>
        <v>0.51</v>
      </c>
      <c r="AA122" s="9"/>
      <c r="AB122" s="9"/>
      <c r="AC122" s="10" t="s">
        <v>658</v>
      </c>
      <c r="AD122" s="6" t="s">
        <v>469</v>
      </c>
    </row>
    <row r="123" spans="1:33" ht="112.5">
      <c r="A123" s="6">
        <v>104</v>
      </c>
      <c r="B123" s="6" t="s">
        <v>16</v>
      </c>
      <c r="C123" s="17" t="s">
        <v>126</v>
      </c>
      <c r="D123" s="6" t="s">
        <v>127</v>
      </c>
      <c r="E123" s="6" t="s">
        <v>132</v>
      </c>
      <c r="F123" s="6" t="s">
        <v>125</v>
      </c>
      <c r="G123" s="6" t="s">
        <v>29</v>
      </c>
      <c r="H123" s="16">
        <v>38838</v>
      </c>
      <c r="I123" s="6" t="s">
        <v>32</v>
      </c>
      <c r="J123" s="19" t="s">
        <v>167</v>
      </c>
      <c r="K123" s="6">
        <v>9</v>
      </c>
      <c r="L123" s="37">
        <v>0</v>
      </c>
      <c r="M123" s="37">
        <v>0</v>
      </c>
      <c r="N123" s="37">
        <v>2</v>
      </c>
      <c r="O123" s="37">
        <v>0</v>
      </c>
      <c r="P123" s="37">
        <v>1</v>
      </c>
      <c r="Q123" s="37">
        <v>4</v>
      </c>
      <c r="R123" s="37">
        <v>4</v>
      </c>
      <c r="S123" s="37">
        <v>1</v>
      </c>
      <c r="T123" s="37">
        <v>3</v>
      </c>
      <c r="U123" s="37">
        <v>5</v>
      </c>
      <c r="V123" s="37">
        <v>0</v>
      </c>
      <c r="W123" s="37">
        <v>5</v>
      </c>
      <c r="X123" s="7">
        <f>SUM(L123:W123)</f>
        <v>25</v>
      </c>
      <c r="Y123" s="37">
        <v>50</v>
      </c>
      <c r="Z123" s="8">
        <f>X123/Y123</f>
        <v>0.5</v>
      </c>
      <c r="AA123" s="9"/>
      <c r="AB123" s="9"/>
      <c r="AC123" s="10" t="s">
        <v>658</v>
      </c>
      <c r="AD123" s="6" t="s">
        <v>164</v>
      </c>
    </row>
    <row r="124" spans="1:33" ht="75">
      <c r="A124" s="6">
        <v>105</v>
      </c>
      <c r="B124" s="6" t="s">
        <v>16</v>
      </c>
      <c r="C124" s="6" t="s">
        <v>327</v>
      </c>
      <c r="D124" s="6" t="s">
        <v>328</v>
      </c>
      <c r="E124" s="6" t="s">
        <v>329</v>
      </c>
      <c r="F124" s="6" t="s">
        <v>97</v>
      </c>
      <c r="G124" s="6" t="s">
        <v>29</v>
      </c>
      <c r="H124" s="16">
        <v>39038</v>
      </c>
      <c r="I124" s="6" t="s">
        <v>32</v>
      </c>
      <c r="J124" s="6" t="s">
        <v>287</v>
      </c>
      <c r="K124" s="6">
        <v>9</v>
      </c>
      <c r="L124" s="37">
        <v>0</v>
      </c>
      <c r="M124" s="37">
        <v>4</v>
      </c>
      <c r="N124" s="37">
        <v>2</v>
      </c>
      <c r="O124" s="37">
        <v>0</v>
      </c>
      <c r="P124" s="37">
        <v>2</v>
      </c>
      <c r="Q124" s="37">
        <v>4</v>
      </c>
      <c r="R124" s="37">
        <v>2</v>
      </c>
      <c r="S124" s="37">
        <v>0</v>
      </c>
      <c r="T124" s="37">
        <v>0.5</v>
      </c>
      <c r="U124" s="37">
        <v>5</v>
      </c>
      <c r="V124" s="37">
        <v>0</v>
      </c>
      <c r="W124" s="37">
        <v>5</v>
      </c>
      <c r="X124" s="7">
        <f t="shared" ref="X124" si="52">SUM(L124:W124)</f>
        <v>24.5</v>
      </c>
      <c r="Y124" s="37">
        <v>50</v>
      </c>
      <c r="Z124" s="8">
        <f t="shared" ref="Z124:Z128" si="53">X124/Y124</f>
        <v>0.49</v>
      </c>
      <c r="AA124" s="9"/>
      <c r="AB124" s="32"/>
      <c r="AC124" s="33" t="s">
        <v>658</v>
      </c>
      <c r="AD124" s="31" t="s">
        <v>302</v>
      </c>
    </row>
    <row r="125" spans="1:33" ht="75">
      <c r="A125" s="6">
        <v>106</v>
      </c>
      <c r="B125" s="6" t="s">
        <v>16</v>
      </c>
      <c r="C125" s="36" t="s">
        <v>551</v>
      </c>
      <c r="D125" s="6" t="s">
        <v>552</v>
      </c>
      <c r="E125" s="6" t="s">
        <v>553</v>
      </c>
      <c r="F125" s="6" t="s">
        <v>84</v>
      </c>
      <c r="G125" s="6" t="s">
        <v>30</v>
      </c>
      <c r="H125" s="16">
        <v>38936</v>
      </c>
      <c r="I125" s="6" t="s">
        <v>32</v>
      </c>
      <c r="J125" s="6" t="s">
        <v>508</v>
      </c>
      <c r="K125" s="6">
        <v>9</v>
      </c>
      <c r="L125" s="37">
        <v>1</v>
      </c>
      <c r="M125" s="37">
        <v>4</v>
      </c>
      <c r="N125" s="37">
        <v>2</v>
      </c>
      <c r="O125" s="37">
        <v>0</v>
      </c>
      <c r="P125" s="37">
        <v>1</v>
      </c>
      <c r="Q125" s="37">
        <v>4</v>
      </c>
      <c r="R125" s="37">
        <v>2</v>
      </c>
      <c r="S125" s="37">
        <v>0</v>
      </c>
      <c r="T125" s="37">
        <v>0</v>
      </c>
      <c r="U125" s="37">
        <v>5</v>
      </c>
      <c r="V125" s="37">
        <v>0</v>
      </c>
      <c r="W125" s="37">
        <v>5</v>
      </c>
      <c r="X125" s="7">
        <f t="shared" ref="X125" si="54">SUM(L125:W125)</f>
        <v>24</v>
      </c>
      <c r="Y125" s="37">
        <v>50</v>
      </c>
      <c r="Z125" s="8">
        <f t="shared" si="53"/>
        <v>0.48</v>
      </c>
      <c r="AA125" s="9"/>
      <c r="AB125" s="9"/>
      <c r="AC125" s="10" t="s">
        <v>658</v>
      </c>
      <c r="AD125" s="6" t="s">
        <v>545</v>
      </c>
    </row>
    <row r="126" spans="1:33" s="38" customFormat="1" ht="93.75">
      <c r="A126" s="6">
        <v>107</v>
      </c>
      <c r="B126" s="6" t="s">
        <v>16</v>
      </c>
      <c r="C126" s="44" t="s">
        <v>435</v>
      </c>
      <c r="D126" s="36" t="s">
        <v>436</v>
      </c>
      <c r="E126" s="36" t="s">
        <v>437</v>
      </c>
      <c r="F126" s="6" t="s">
        <v>87</v>
      </c>
      <c r="G126" s="6" t="s">
        <v>30</v>
      </c>
      <c r="H126" s="6" t="s">
        <v>438</v>
      </c>
      <c r="I126" s="6" t="s">
        <v>32</v>
      </c>
      <c r="J126" s="6" t="s">
        <v>377</v>
      </c>
      <c r="K126" s="6">
        <v>9</v>
      </c>
      <c r="L126" s="37">
        <v>1</v>
      </c>
      <c r="M126" s="37">
        <v>0</v>
      </c>
      <c r="N126" s="37">
        <v>0</v>
      </c>
      <c r="O126" s="37">
        <v>2</v>
      </c>
      <c r="P126" s="37">
        <v>1</v>
      </c>
      <c r="Q126" s="37">
        <v>4</v>
      </c>
      <c r="R126" s="37">
        <v>4</v>
      </c>
      <c r="S126" s="37">
        <v>2</v>
      </c>
      <c r="T126" s="37">
        <v>0</v>
      </c>
      <c r="U126" s="37">
        <v>5</v>
      </c>
      <c r="V126" s="37">
        <v>0</v>
      </c>
      <c r="W126" s="37">
        <v>5</v>
      </c>
      <c r="X126" s="7">
        <f t="shared" ref="X126" si="55">SUM(L126:W126)</f>
        <v>24</v>
      </c>
      <c r="Y126" s="37">
        <v>50</v>
      </c>
      <c r="Z126" s="8">
        <f t="shared" si="53"/>
        <v>0.48</v>
      </c>
      <c r="AA126" s="9"/>
      <c r="AB126" s="9"/>
      <c r="AC126" s="9" t="s">
        <v>658</v>
      </c>
      <c r="AD126" s="6" t="s">
        <v>378</v>
      </c>
    </row>
    <row r="127" spans="1:33" s="38" customFormat="1" ht="93.75">
      <c r="A127" s="6">
        <v>108</v>
      </c>
      <c r="B127" s="6" t="s">
        <v>16</v>
      </c>
      <c r="C127" s="44" t="s">
        <v>432</v>
      </c>
      <c r="D127" s="36" t="s">
        <v>433</v>
      </c>
      <c r="E127" s="36" t="s">
        <v>332</v>
      </c>
      <c r="F127" s="6" t="s">
        <v>64</v>
      </c>
      <c r="G127" s="6" t="s">
        <v>29</v>
      </c>
      <c r="H127" s="6" t="s">
        <v>434</v>
      </c>
      <c r="I127" s="6" t="s">
        <v>32</v>
      </c>
      <c r="J127" s="6" t="s">
        <v>377</v>
      </c>
      <c r="K127" s="6">
        <v>9</v>
      </c>
      <c r="L127" s="37">
        <v>1</v>
      </c>
      <c r="M127" s="37">
        <v>0</v>
      </c>
      <c r="N127" s="37">
        <v>0</v>
      </c>
      <c r="O127" s="37">
        <v>0</v>
      </c>
      <c r="P127" s="37">
        <v>0</v>
      </c>
      <c r="Q127" s="37">
        <v>4</v>
      </c>
      <c r="R127" s="37">
        <v>4</v>
      </c>
      <c r="S127" s="37">
        <v>2</v>
      </c>
      <c r="T127" s="37">
        <v>3</v>
      </c>
      <c r="U127" s="37">
        <v>5</v>
      </c>
      <c r="V127" s="37">
        <v>0</v>
      </c>
      <c r="W127" s="37">
        <v>5</v>
      </c>
      <c r="X127" s="7">
        <f t="shared" ref="X127:X128" si="56">SUM(L127:W127)</f>
        <v>24</v>
      </c>
      <c r="Y127" s="37">
        <v>50</v>
      </c>
      <c r="Z127" s="8">
        <f t="shared" si="53"/>
        <v>0.48</v>
      </c>
      <c r="AA127" s="9"/>
      <c r="AB127" s="9"/>
      <c r="AC127" s="9" t="s">
        <v>658</v>
      </c>
      <c r="AD127" s="6" t="s">
        <v>378</v>
      </c>
    </row>
    <row r="128" spans="1:33" ht="75">
      <c r="A128" s="6">
        <v>109</v>
      </c>
      <c r="B128" s="6" t="s">
        <v>16</v>
      </c>
      <c r="C128" s="6" t="s">
        <v>493</v>
      </c>
      <c r="D128" s="6" t="s">
        <v>494</v>
      </c>
      <c r="E128" s="6" t="s">
        <v>132</v>
      </c>
      <c r="F128" s="6" t="s">
        <v>22</v>
      </c>
      <c r="G128" s="6" t="s">
        <v>29</v>
      </c>
      <c r="H128" s="16">
        <v>38915</v>
      </c>
      <c r="I128" s="6" t="s">
        <v>32</v>
      </c>
      <c r="J128" s="6" t="s">
        <v>468</v>
      </c>
      <c r="K128" s="6">
        <v>9</v>
      </c>
      <c r="L128" s="37">
        <v>0</v>
      </c>
      <c r="M128" s="37">
        <v>0</v>
      </c>
      <c r="N128" s="37">
        <v>2</v>
      </c>
      <c r="O128" s="37">
        <v>0</v>
      </c>
      <c r="P128" s="37">
        <v>1</v>
      </c>
      <c r="Q128" s="37">
        <v>4</v>
      </c>
      <c r="R128" s="37">
        <v>4</v>
      </c>
      <c r="S128" s="37">
        <v>0</v>
      </c>
      <c r="T128" s="37">
        <v>2</v>
      </c>
      <c r="U128" s="37">
        <v>5</v>
      </c>
      <c r="V128" s="37">
        <v>0</v>
      </c>
      <c r="W128" s="37">
        <v>5</v>
      </c>
      <c r="X128" s="7">
        <f t="shared" si="56"/>
        <v>23</v>
      </c>
      <c r="Y128" s="37">
        <v>50</v>
      </c>
      <c r="Z128" s="8">
        <f t="shared" si="53"/>
        <v>0.46</v>
      </c>
      <c r="AA128" s="9"/>
      <c r="AB128" s="9"/>
      <c r="AC128" s="10" t="s">
        <v>658</v>
      </c>
      <c r="AD128" s="6" t="s">
        <v>469</v>
      </c>
    </row>
    <row r="129" spans="1:30" ht="93.75">
      <c r="A129" s="6">
        <v>110</v>
      </c>
      <c r="B129" s="6" t="s">
        <v>16</v>
      </c>
      <c r="C129" s="6" t="s">
        <v>237</v>
      </c>
      <c r="D129" s="6" t="s">
        <v>238</v>
      </c>
      <c r="E129" s="6" t="s">
        <v>45</v>
      </c>
      <c r="F129" s="6" t="s">
        <v>46</v>
      </c>
      <c r="G129" s="6" t="s">
        <v>29</v>
      </c>
      <c r="H129" s="16">
        <v>38926</v>
      </c>
      <c r="I129" s="6" t="s">
        <v>32</v>
      </c>
      <c r="J129" s="6" t="s">
        <v>504</v>
      </c>
      <c r="K129" s="6">
        <v>9</v>
      </c>
      <c r="L129" s="37">
        <v>1</v>
      </c>
      <c r="M129" s="37">
        <v>4</v>
      </c>
      <c r="N129" s="37">
        <v>2</v>
      </c>
      <c r="O129" s="37">
        <v>0</v>
      </c>
      <c r="P129" s="37">
        <v>3</v>
      </c>
      <c r="Q129" s="37">
        <v>0</v>
      </c>
      <c r="R129" s="37">
        <v>4</v>
      </c>
      <c r="S129" s="37">
        <v>1</v>
      </c>
      <c r="T129" s="37">
        <v>0</v>
      </c>
      <c r="U129" s="37">
        <v>0</v>
      </c>
      <c r="V129" s="37">
        <v>2</v>
      </c>
      <c r="W129" s="37">
        <v>5</v>
      </c>
      <c r="X129" s="7">
        <f t="shared" ref="X129" si="57">SUM(L129:W129)</f>
        <v>22</v>
      </c>
      <c r="Y129" s="37">
        <v>50</v>
      </c>
      <c r="Z129" s="8">
        <f t="shared" ref="Z129:Z132" si="58">X129/Y129</f>
        <v>0.44</v>
      </c>
      <c r="AA129" s="9"/>
      <c r="AB129" s="34"/>
      <c r="AC129" s="35" t="s">
        <v>658</v>
      </c>
      <c r="AD129" s="20" t="s">
        <v>226</v>
      </c>
    </row>
    <row r="130" spans="1:30" ht="75">
      <c r="A130" s="6">
        <v>111</v>
      </c>
      <c r="B130" s="6" t="s">
        <v>16</v>
      </c>
      <c r="C130" s="50" t="s">
        <v>573</v>
      </c>
      <c r="D130" s="6" t="s">
        <v>537</v>
      </c>
      <c r="E130" s="6" t="s">
        <v>138</v>
      </c>
      <c r="F130" s="6" t="s">
        <v>538</v>
      </c>
      <c r="G130" s="6" t="s">
        <v>29</v>
      </c>
      <c r="H130" s="16">
        <v>38817</v>
      </c>
      <c r="I130" s="6" t="s">
        <v>32</v>
      </c>
      <c r="J130" s="6" t="s">
        <v>508</v>
      </c>
      <c r="K130" s="6">
        <v>9</v>
      </c>
      <c r="L130" s="37">
        <v>1</v>
      </c>
      <c r="M130" s="37">
        <v>4</v>
      </c>
      <c r="N130" s="37">
        <v>2</v>
      </c>
      <c r="O130" s="37">
        <v>0</v>
      </c>
      <c r="P130" s="37">
        <v>0</v>
      </c>
      <c r="Q130" s="37">
        <v>4</v>
      </c>
      <c r="R130" s="37">
        <v>4</v>
      </c>
      <c r="S130" s="37">
        <v>0</v>
      </c>
      <c r="T130" s="37">
        <v>2</v>
      </c>
      <c r="U130" s="37">
        <v>0</v>
      </c>
      <c r="V130" s="37">
        <v>0</v>
      </c>
      <c r="W130" s="37">
        <v>5</v>
      </c>
      <c r="X130" s="7">
        <f t="shared" ref="X130" si="59">SUM(L130:W130)</f>
        <v>22</v>
      </c>
      <c r="Y130" s="37">
        <v>50</v>
      </c>
      <c r="Z130" s="8">
        <f t="shared" si="58"/>
        <v>0.44</v>
      </c>
      <c r="AA130" s="9"/>
      <c r="AB130" s="9"/>
      <c r="AC130" s="10" t="s">
        <v>658</v>
      </c>
      <c r="AD130" s="6" t="s">
        <v>513</v>
      </c>
    </row>
    <row r="131" spans="1:30" ht="75">
      <c r="A131" s="6">
        <v>112</v>
      </c>
      <c r="B131" s="6" t="s">
        <v>16</v>
      </c>
      <c r="C131" s="6" t="s">
        <v>495</v>
      </c>
      <c r="D131" s="6" t="s">
        <v>422</v>
      </c>
      <c r="E131" s="6" t="s">
        <v>92</v>
      </c>
      <c r="F131" s="6" t="s">
        <v>64</v>
      </c>
      <c r="G131" s="6" t="s">
        <v>29</v>
      </c>
      <c r="H131" s="16">
        <v>38905</v>
      </c>
      <c r="I131" s="6" t="s">
        <v>32</v>
      </c>
      <c r="J131" s="6" t="s">
        <v>468</v>
      </c>
      <c r="K131" s="6">
        <v>9</v>
      </c>
      <c r="L131" s="37">
        <v>1</v>
      </c>
      <c r="M131" s="37">
        <v>4</v>
      </c>
      <c r="N131" s="37">
        <v>0</v>
      </c>
      <c r="O131" s="37">
        <v>0</v>
      </c>
      <c r="P131" s="37">
        <v>1</v>
      </c>
      <c r="Q131" s="37">
        <v>0</v>
      </c>
      <c r="R131" s="37">
        <v>4</v>
      </c>
      <c r="S131" s="37">
        <v>1</v>
      </c>
      <c r="T131" s="37">
        <v>0.5</v>
      </c>
      <c r="U131" s="37">
        <v>5</v>
      </c>
      <c r="V131" s="37">
        <v>0</v>
      </c>
      <c r="W131" s="37">
        <v>5</v>
      </c>
      <c r="X131" s="7">
        <f t="shared" ref="X131" si="60">SUM(L131:W131)</f>
        <v>21.5</v>
      </c>
      <c r="Y131" s="37">
        <v>50</v>
      </c>
      <c r="Z131" s="8">
        <f t="shared" si="58"/>
        <v>0.43</v>
      </c>
      <c r="AA131" s="9"/>
      <c r="AB131" s="9"/>
      <c r="AC131" s="10" t="s">
        <v>658</v>
      </c>
      <c r="AD131" s="6" t="s">
        <v>469</v>
      </c>
    </row>
    <row r="132" spans="1:30" ht="75">
      <c r="A132" s="6">
        <v>113</v>
      </c>
      <c r="B132" s="6" t="s">
        <v>16</v>
      </c>
      <c r="C132" s="36" t="s">
        <v>617</v>
      </c>
      <c r="D132" s="6" t="s">
        <v>618</v>
      </c>
      <c r="E132" s="6" t="s">
        <v>608</v>
      </c>
      <c r="F132" s="6" t="s">
        <v>335</v>
      </c>
      <c r="G132" s="6" t="s">
        <v>30</v>
      </c>
      <c r="H132" s="16">
        <v>38721</v>
      </c>
      <c r="I132" s="6" t="s">
        <v>32</v>
      </c>
      <c r="J132" s="6" t="s">
        <v>599</v>
      </c>
      <c r="K132" s="6">
        <v>9</v>
      </c>
      <c r="L132" s="37">
        <v>1</v>
      </c>
      <c r="M132" s="37">
        <v>4</v>
      </c>
      <c r="N132" s="37">
        <v>2</v>
      </c>
      <c r="O132" s="37">
        <v>5</v>
      </c>
      <c r="P132" s="37">
        <v>1</v>
      </c>
      <c r="Q132" s="37">
        <v>4</v>
      </c>
      <c r="R132" s="37">
        <v>2</v>
      </c>
      <c r="S132" s="37">
        <v>0</v>
      </c>
      <c r="T132" s="37">
        <v>0</v>
      </c>
      <c r="U132" s="37">
        <v>0</v>
      </c>
      <c r="V132" s="37">
        <v>2</v>
      </c>
      <c r="W132" s="37">
        <v>0</v>
      </c>
      <c r="X132" s="7">
        <f>SUM(L132:W132)</f>
        <v>21</v>
      </c>
      <c r="Y132" s="37">
        <v>50</v>
      </c>
      <c r="Z132" s="8">
        <f t="shared" si="58"/>
        <v>0.42</v>
      </c>
      <c r="AA132" s="9"/>
      <c r="AB132" s="9"/>
      <c r="AC132" s="10" t="s">
        <v>658</v>
      </c>
      <c r="AD132" s="6"/>
    </row>
    <row r="133" spans="1:30" ht="112.5">
      <c r="A133" s="6">
        <v>114</v>
      </c>
      <c r="B133" s="6" t="s">
        <v>16</v>
      </c>
      <c r="C133" s="17" t="s">
        <v>102</v>
      </c>
      <c r="D133" s="6" t="s">
        <v>103</v>
      </c>
      <c r="E133" s="6" t="s">
        <v>96</v>
      </c>
      <c r="F133" s="6" t="s">
        <v>104</v>
      </c>
      <c r="G133" s="6" t="s">
        <v>29</v>
      </c>
      <c r="H133" s="16">
        <v>38805</v>
      </c>
      <c r="I133" s="6" t="s">
        <v>32</v>
      </c>
      <c r="J133" s="19" t="s">
        <v>167</v>
      </c>
      <c r="K133" s="6">
        <v>9</v>
      </c>
      <c r="L133" s="37">
        <v>0</v>
      </c>
      <c r="M133" s="37">
        <v>0</v>
      </c>
      <c r="N133" s="37">
        <v>2</v>
      </c>
      <c r="O133" s="37">
        <v>2</v>
      </c>
      <c r="P133" s="37">
        <v>3</v>
      </c>
      <c r="Q133" s="37">
        <v>4</v>
      </c>
      <c r="R133" s="37">
        <v>4</v>
      </c>
      <c r="S133" s="37"/>
      <c r="T133" s="37">
        <v>3</v>
      </c>
      <c r="U133" s="37"/>
      <c r="V133" s="37">
        <v>3</v>
      </c>
      <c r="W133" s="37"/>
      <c r="X133" s="7">
        <f t="shared" si="3"/>
        <v>21</v>
      </c>
      <c r="Y133" s="37">
        <v>50</v>
      </c>
      <c r="Z133" s="8">
        <f t="shared" si="4"/>
        <v>0.42</v>
      </c>
      <c r="AA133" s="9"/>
      <c r="AB133" s="9"/>
      <c r="AC133" s="10" t="s">
        <v>658</v>
      </c>
      <c r="AD133" s="6" t="s">
        <v>166</v>
      </c>
    </row>
    <row r="134" spans="1:30" ht="112.5">
      <c r="A134" s="6">
        <v>115</v>
      </c>
      <c r="B134" s="6" t="s">
        <v>16</v>
      </c>
      <c r="C134" s="17" t="s">
        <v>105</v>
      </c>
      <c r="D134" s="6" t="s">
        <v>106</v>
      </c>
      <c r="E134" s="6" t="s">
        <v>107</v>
      </c>
      <c r="F134" s="6" t="s">
        <v>108</v>
      </c>
      <c r="G134" s="6" t="s">
        <v>30</v>
      </c>
      <c r="H134" s="16">
        <v>38999</v>
      </c>
      <c r="I134" s="6" t="s">
        <v>32</v>
      </c>
      <c r="J134" s="19" t="s">
        <v>167</v>
      </c>
      <c r="K134" s="6">
        <v>9</v>
      </c>
      <c r="L134" s="37">
        <v>0</v>
      </c>
      <c r="M134" s="37">
        <v>0</v>
      </c>
      <c r="N134" s="37">
        <v>2</v>
      </c>
      <c r="O134" s="37">
        <v>2</v>
      </c>
      <c r="P134" s="37">
        <v>3</v>
      </c>
      <c r="Q134" s="37">
        <v>4</v>
      </c>
      <c r="R134" s="37">
        <v>4</v>
      </c>
      <c r="S134" s="37"/>
      <c r="T134" s="37">
        <v>2.5</v>
      </c>
      <c r="U134" s="37"/>
      <c r="V134" s="37">
        <v>3</v>
      </c>
      <c r="W134" s="37"/>
      <c r="X134" s="7">
        <f t="shared" si="3"/>
        <v>20.5</v>
      </c>
      <c r="Y134" s="37">
        <v>50</v>
      </c>
      <c r="Z134" s="8">
        <f t="shared" si="4"/>
        <v>0.41</v>
      </c>
      <c r="AA134" s="9"/>
      <c r="AB134" s="9"/>
      <c r="AC134" s="10" t="s">
        <v>658</v>
      </c>
      <c r="AD134" s="6" t="s">
        <v>166</v>
      </c>
    </row>
    <row r="135" spans="1:30" ht="93.75">
      <c r="A135" s="6">
        <v>116</v>
      </c>
      <c r="B135" s="6" t="s">
        <v>16</v>
      </c>
      <c r="C135" s="6" t="s">
        <v>239</v>
      </c>
      <c r="D135" s="6" t="s">
        <v>240</v>
      </c>
      <c r="E135" s="6" t="s">
        <v>241</v>
      </c>
      <c r="F135" s="6" t="s">
        <v>146</v>
      </c>
      <c r="G135" s="6" t="s">
        <v>30</v>
      </c>
      <c r="H135" s="16">
        <v>38850</v>
      </c>
      <c r="I135" s="6" t="s">
        <v>32</v>
      </c>
      <c r="J135" s="6" t="s">
        <v>504</v>
      </c>
      <c r="K135" s="6">
        <v>9</v>
      </c>
      <c r="L135" s="37">
        <v>1</v>
      </c>
      <c r="M135" s="37">
        <v>4</v>
      </c>
      <c r="N135" s="37">
        <v>2</v>
      </c>
      <c r="O135" s="37">
        <v>0</v>
      </c>
      <c r="P135" s="37">
        <v>1</v>
      </c>
      <c r="Q135" s="37">
        <v>0</v>
      </c>
      <c r="R135" s="37">
        <v>4</v>
      </c>
      <c r="S135" s="37">
        <v>1</v>
      </c>
      <c r="T135" s="37">
        <v>0</v>
      </c>
      <c r="U135" s="37">
        <v>0</v>
      </c>
      <c r="V135" s="37">
        <v>2</v>
      </c>
      <c r="W135" s="37">
        <v>5</v>
      </c>
      <c r="X135" s="7">
        <f>SUM(L135:W135)</f>
        <v>20</v>
      </c>
      <c r="Y135" s="37">
        <v>50</v>
      </c>
      <c r="Z135" s="8">
        <f>X135/Y135</f>
        <v>0.4</v>
      </c>
      <c r="AA135" s="9"/>
      <c r="AB135" s="9"/>
      <c r="AC135" s="10" t="s">
        <v>658</v>
      </c>
      <c r="AD135" s="6" t="s">
        <v>226</v>
      </c>
    </row>
    <row r="136" spans="1:30" ht="75">
      <c r="A136" s="6">
        <v>117</v>
      </c>
      <c r="B136" s="6" t="s">
        <v>16</v>
      </c>
      <c r="C136" s="50" t="s">
        <v>571</v>
      </c>
      <c r="D136" s="6" t="s">
        <v>572</v>
      </c>
      <c r="E136" s="6" t="s">
        <v>114</v>
      </c>
      <c r="F136" s="6" t="s">
        <v>464</v>
      </c>
      <c r="G136" s="6" t="s">
        <v>29</v>
      </c>
      <c r="H136" s="16">
        <v>38730</v>
      </c>
      <c r="I136" s="6" t="s">
        <v>32</v>
      </c>
      <c r="J136" s="6" t="s">
        <v>508</v>
      </c>
      <c r="K136" s="6">
        <v>9</v>
      </c>
      <c r="L136" s="37">
        <v>0</v>
      </c>
      <c r="M136" s="37">
        <v>4</v>
      </c>
      <c r="N136" s="37">
        <v>2</v>
      </c>
      <c r="O136" s="37">
        <v>0</v>
      </c>
      <c r="P136" s="37">
        <v>1</v>
      </c>
      <c r="Q136" s="37">
        <v>4</v>
      </c>
      <c r="R136" s="37">
        <v>4</v>
      </c>
      <c r="S136" s="37">
        <v>0</v>
      </c>
      <c r="T136" s="37">
        <v>0</v>
      </c>
      <c r="U136" s="37">
        <v>0</v>
      </c>
      <c r="V136" s="37">
        <v>0</v>
      </c>
      <c r="W136" s="37">
        <v>5</v>
      </c>
      <c r="X136" s="7">
        <f t="shared" ref="X136" si="61">SUM(L136:W136)</f>
        <v>20</v>
      </c>
      <c r="Y136" s="37">
        <v>50</v>
      </c>
      <c r="Z136" s="8">
        <f t="shared" ref="Z136" si="62">X136/Y136</f>
        <v>0.4</v>
      </c>
      <c r="AA136" s="9"/>
      <c r="AB136" s="9"/>
      <c r="AC136" s="10" t="s">
        <v>658</v>
      </c>
      <c r="AD136" s="6" t="s">
        <v>513</v>
      </c>
    </row>
    <row r="137" spans="1:30" ht="112.5">
      <c r="A137" s="6">
        <v>118</v>
      </c>
      <c r="B137" s="6" t="s">
        <v>16</v>
      </c>
      <c r="C137" s="17" t="s">
        <v>98</v>
      </c>
      <c r="D137" s="6" t="s">
        <v>99</v>
      </c>
      <c r="E137" s="6" t="s">
        <v>100</v>
      </c>
      <c r="F137" s="6" t="s">
        <v>101</v>
      </c>
      <c r="G137" s="6" t="s">
        <v>29</v>
      </c>
      <c r="H137" s="16">
        <v>38945</v>
      </c>
      <c r="I137" s="6" t="s">
        <v>32</v>
      </c>
      <c r="J137" s="19" t="s">
        <v>167</v>
      </c>
      <c r="K137" s="6">
        <v>9</v>
      </c>
      <c r="L137" s="37">
        <v>0</v>
      </c>
      <c r="M137" s="37">
        <v>0</v>
      </c>
      <c r="N137" s="37">
        <v>2</v>
      </c>
      <c r="O137" s="37">
        <v>2</v>
      </c>
      <c r="P137" s="37">
        <v>3</v>
      </c>
      <c r="Q137" s="37">
        <v>4</v>
      </c>
      <c r="R137" s="37">
        <v>4</v>
      </c>
      <c r="S137" s="37">
        <v>0</v>
      </c>
      <c r="T137" s="37">
        <v>1.5</v>
      </c>
      <c r="U137" s="37"/>
      <c r="V137" s="37">
        <v>3</v>
      </c>
      <c r="W137" s="37"/>
      <c r="X137" s="7">
        <f>SUM(L137:W137)</f>
        <v>19.5</v>
      </c>
      <c r="Y137" s="37">
        <v>50</v>
      </c>
      <c r="Z137" s="8">
        <f>X137/Y137</f>
        <v>0.39</v>
      </c>
      <c r="AA137" s="9"/>
      <c r="AB137" s="9"/>
      <c r="AC137" s="10" t="s">
        <v>658</v>
      </c>
      <c r="AD137" s="6" t="s">
        <v>166</v>
      </c>
    </row>
    <row r="138" spans="1:30" ht="75">
      <c r="A138" s="6">
        <v>119</v>
      </c>
      <c r="B138" s="6" t="s">
        <v>16</v>
      </c>
      <c r="C138" s="6" t="s">
        <v>496</v>
      </c>
      <c r="D138" s="6" t="s">
        <v>497</v>
      </c>
      <c r="E138" s="6" t="s">
        <v>96</v>
      </c>
      <c r="F138" s="6" t="s">
        <v>101</v>
      </c>
      <c r="G138" s="6" t="s">
        <v>29</v>
      </c>
      <c r="H138" s="16">
        <v>38764</v>
      </c>
      <c r="I138" s="6" t="s">
        <v>32</v>
      </c>
      <c r="J138" s="6" t="s">
        <v>468</v>
      </c>
      <c r="K138" s="6">
        <v>9</v>
      </c>
      <c r="L138" s="37">
        <v>0</v>
      </c>
      <c r="M138" s="37">
        <v>0</v>
      </c>
      <c r="N138" s="37">
        <v>2</v>
      </c>
      <c r="O138" s="37">
        <v>0</v>
      </c>
      <c r="P138" s="37">
        <v>1</v>
      </c>
      <c r="Q138" s="37">
        <v>4</v>
      </c>
      <c r="R138" s="37">
        <v>4</v>
      </c>
      <c r="S138" s="37">
        <v>0</v>
      </c>
      <c r="T138" s="37">
        <v>2</v>
      </c>
      <c r="U138" s="37">
        <v>0</v>
      </c>
      <c r="V138" s="37">
        <v>0</v>
      </c>
      <c r="W138" s="37">
        <v>5</v>
      </c>
      <c r="X138" s="7">
        <f t="shared" ref="X138" si="63">SUM(L138:W138)</f>
        <v>18</v>
      </c>
      <c r="Y138" s="37">
        <v>50</v>
      </c>
      <c r="Z138" s="8">
        <f t="shared" ref="Z138:Z140" si="64">X138/Y138</f>
        <v>0.36</v>
      </c>
      <c r="AA138" s="9"/>
      <c r="AB138" s="9"/>
      <c r="AC138" s="10"/>
      <c r="AD138" s="6" t="s">
        <v>469</v>
      </c>
    </row>
    <row r="139" spans="1:30" ht="75">
      <c r="A139" s="6">
        <v>120</v>
      </c>
      <c r="B139" s="6" t="s">
        <v>16</v>
      </c>
      <c r="C139" s="50" t="s">
        <v>565</v>
      </c>
      <c r="D139" s="6" t="s">
        <v>566</v>
      </c>
      <c r="E139" s="6" t="s">
        <v>567</v>
      </c>
      <c r="F139" s="6" t="s">
        <v>46</v>
      </c>
      <c r="G139" s="6" t="s">
        <v>29</v>
      </c>
      <c r="H139" s="16">
        <v>38803</v>
      </c>
      <c r="I139" s="6" t="s">
        <v>32</v>
      </c>
      <c r="J139" s="6" t="s">
        <v>508</v>
      </c>
      <c r="K139" s="6">
        <v>9</v>
      </c>
      <c r="L139" s="37">
        <v>1</v>
      </c>
      <c r="M139" s="37">
        <v>4</v>
      </c>
      <c r="N139" s="37">
        <v>2</v>
      </c>
      <c r="O139" s="37">
        <v>0</v>
      </c>
      <c r="P139" s="37">
        <v>1</v>
      </c>
      <c r="Q139" s="37">
        <v>4</v>
      </c>
      <c r="R139" s="37">
        <v>0</v>
      </c>
      <c r="S139" s="37">
        <v>0</v>
      </c>
      <c r="T139" s="37">
        <v>0.5</v>
      </c>
      <c r="U139" s="37">
        <v>0</v>
      </c>
      <c r="V139" s="37">
        <v>0</v>
      </c>
      <c r="W139" s="37">
        <v>5</v>
      </c>
      <c r="X139" s="7">
        <f t="shared" ref="X139" si="65">SUM(L139:W139)</f>
        <v>17.5</v>
      </c>
      <c r="Y139" s="37">
        <v>50</v>
      </c>
      <c r="Z139" s="8">
        <f t="shared" si="64"/>
        <v>0.35</v>
      </c>
      <c r="AA139" s="9"/>
      <c r="AB139" s="9"/>
      <c r="AC139" s="10"/>
      <c r="AD139" s="6" t="s">
        <v>513</v>
      </c>
    </row>
    <row r="140" spans="1:30" ht="75">
      <c r="A140" s="6">
        <v>121</v>
      </c>
      <c r="B140" s="6" t="s">
        <v>16</v>
      </c>
      <c r="C140" s="36" t="s">
        <v>558</v>
      </c>
      <c r="D140" s="6" t="s">
        <v>559</v>
      </c>
      <c r="E140" s="6" t="s">
        <v>263</v>
      </c>
      <c r="F140" s="6" t="s">
        <v>46</v>
      </c>
      <c r="G140" s="6" t="s">
        <v>29</v>
      </c>
      <c r="H140" s="16">
        <v>39064</v>
      </c>
      <c r="I140" s="6" t="s">
        <v>32</v>
      </c>
      <c r="J140" s="6" t="s">
        <v>508</v>
      </c>
      <c r="K140" s="6">
        <v>9</v>
      </c>
      <c r="L140" s="37">
        <v>1</v>
      </c>
      <c r="M140" s="37">
        <v>0</v>
      </c>
      <c r="N140" s="37">
        <v>2</v>
      </c>
      <c r="O140" s="37">
        <v>0</v>
      </c>
      <c r="P140" s="37">
        <v>1</v>
      </c>
      <c r="Q140" s="37">
        <v>0</v>
      </c>
      <c r="R140" s="37">
        <v>2</v>
      </c>
      <c r="S140" s="37">
        <v>0</v>
      </c>
      <c r="T140" s="37">
        <v>1</v>
      </c>
      <c r="U140" s="37">
        <v>5</v>
      </c>
      <c r="V140" s="37">
        <v>0</v>
      </c>
      <c r="W140" s="37">
        <v>5</v>
      </c>
      <c r="X140" s="7">
        <f t="shared" ref="X140" si="66">SUM(L140:W140)</f>
        <v>17</v>
      </c>
      <c r="Y140" s="37">
        <v>50</v>
      </c>
      <c r="Z140" s="8">
        <f t="shared" si="64"/>
        <v>0.34</v>
      </c>
      <c r="AA140" s="9"/>
      <c r="AB140" s="9"/>
      <c r="AC140" s="10"/>
      <c r="AD140" s="6" t="s">
        <v>545</v>
      </c>
    </row>
    <row r="141" spans="1:30" s="28" customFormat="1" ht="89.25" customHeight="1">
      <c r="A141" s="6">
        <v>122</v>
      </c>
      <c r="B141" s="22" t="s">
        <v>16</v>
      </c>
      <c r="C141" s="22" t="s">
        <v>254</v>
      </c>
      <c r="D141" s="22" t="s">
        <v>255</v>
      </c>
      <c r="E141" s="22" t="s">
        <v>114</v>
      </c>
      <c r="F141" s="22" t="s">
        <v>256</v>
      </c>
      <c r="G141" s="22" t="s">
        <v>29</v>
      </c>
      <c r="H141" s="29">
        <v>39030</v>
      </c>
      <c r="I141" s="22" t="s">
        <v>32</v>
      </c>
      <c r="J141" s="22" t="s">
        <v>257</v>
      </c>
      <c r="K141" s="22">
        <v>9</v>
      </c>
      <c r="L141" s="57">
        <v>0</v>
      </c>
      <c r="M141" s="57">
        <v>0</v>
      </c>
      <c r="N141" s="57">
        <v>2</v>
      </c>
      <c r="O141" s="57">
        <v>0</v>
      </c>
      <c r="P141" s="57">
        <v>2</v>
      </c>
      <c r="Q141" s="57">
        <v>4</v>
      </c>
      <c r="R141" s="57">
        <v>0</v>
      </c>
      <c r="S141" s="57">
        <v>2</v>
      </c>
      <c r="T141" s="57">
        <v>1</v>
      </c>
      <c r="U141" s="57">
        <v>0</v>
      </c>
      <c r="V141" s="57">
        <v>0</v>
      </c>
      <c r="W141" s="57">
        <v>5</v>
      </c>
      <c r="X141" s="24">
        <f t="shared" ref="X141:X142" si="67">SUM(L141:W141)</f>
        <v>16</v>
      </c>
      <c r="Y141" s="57">
        <v>50</v>
      </c>
      <c r="Z141" s="25">
        <f t="shared" ref="Z141:Z144" si="68">X141/Y141</f>
        <v>0.32</v>
      </c>
      <c r="AA141" s="26"/>
      <c r="AB141" s="26"/>
      <c r="AC141" s="27"/>
      <c r="AD141" s="22" t="s">
        <v>258</v>
      </c>
    </row>
    <row r="142" spans="1:30" s="28" customFormat="1" ht="78.75" customHeight="1">
      <c r="A142" s="6">
        <v>123</v>
      </c>
      <c r="B142" s="22" t="s">
        <v>16</v>
      </c>
      <c r="C142" s="22" t="s">
        <v>259</v>
      </c>
      <c r="D142" s="22" t="s">
        <v>260</v>
      </c>
      <c r="E142" s="22" t="s">
        <v>161</v>
      </c>
      <c r="F142" s="22" t="s">
        <v>77</v>
      </c>
      <c r="G142" s="22" t="s">
        <v>30</v>
      </c>
      <c r="H142" s="29">
        <v>38960</v>
      </c>
      <c r="I142" s="22" t="s">
        <v>32</v>
      </c>
      <c r="J142" s="22" t="s">
        <v>257</v>
      </c>
      <c r="K142" s="22">
        <v>9</v>
      </c>
      <c r="L142" s="57">
        <v>1</v>
      </c>
      <c r="M142" s="57">
        <v>4</v>
      </c>
      <c r="N142" s="57">
        <v>0</v>
      </c>
      <c r="O142" s="57">
        <v>0</v>
      </c>
      <c r="P142" s="57">
        <v>1</v>
      </c>
      <c r="Q142" s="57">
        <v>4</v>
      </c>
      <c r="R142" s="57">
        <v>0</v>
      </c>
      <c r="S142" s="57">
        <v>0</v>
      </c>
      <c r="T142" s="57">
        <v>1</v>
      </c>
      <c r="U142" s="57">
        <v>0</v>
      </c>
      <c r="V142" s="57">
        <v>0</v>
      </c>
      <c r="W142" s="57">
        <v>5</v>
      </c>
      <c r="X142" s="24">
        <f t="shared" si="67"/>
        <v>16</v>
      </c>
      <c r="Y142" s="57">
        <v>50</v>
      </c>
      <c r="Z142" s="25">
        <f t="shared" si="68"/>
        <v>0.32</v>
      </c>
      <c r="AA142" s="26"/>
      <c r="AB142" s="26"/>
      <c r="AC142" s="27"/>
      <c r="AD142" s="22" t="s">
        <v>258</v>
      </c>
    </row>
    <row r="143" spans="1:30" ht="75">
      <c r="A143" s="6">
        <v>124</v>
      </c>
      <c r="B143" s="6" t="s">
        <v>16</v>
      </c>
      <c r="C143" s="6" t="s">
        <v>323</v>
      </c>
      <c r="D143" s="6" t="s">
        <v>324</v>
      </c>
      <c r="E143" s="6" t="s">
        <v>138</v>
      </c>
      <c r="F143" s="6" t="s">
        <v>97</v>
      </c>
      <c r="G143" s="6" t="s">
        <v>29</v>
      </c>
      <c r="H143" s="16">
        <v>38767</v>
      </c>
      <c r="I143" s="6" t="s">
        <v>32</v>
      </c>
      <c r="J143" s="6" t="s">
        <v>287</v>
      </c>
      <c r="K143" s="6">
        <v>9</v>
      </c>
      <c r="L143" s="37">
        <v>0</v>
      </c>
      <c r="M143" s="37">
        <v>4</v>
      </c>
      <c r="N143" s="37">
        <v>2</v>
      </c>
      <c r="O143" s="37">
        <v>0</v>
      </c>
      <c r="P143" s="37">
        <v>2</v>
      </c>
      <c r="Q143" s="37">
        <v>0</v>
      </c>
      <c r="R143" s="37">
        <v>2</v>
      </c>
      <c r="S143" s="37">
        <v>0</v>
      </c>
      <c r="T143" s="37">
        <v>0.5</v>
      </c>
      <c r="U143" s="37">
        <v>5</v>
      </c>
      <c r="V143" s="37">
        <v>0</v>
      </c>
      <c r="W143" s="37">
        <v>0</v>
      </c>
      <c r="X143" s="7">
        <f t="shared" ref="X143:X144" si="69">SUM(L143:W143)</f>
        <v>15.5</v>
      </c>
      <c r="Y143" s="37">
        <v>50</v>
      </c>
      <c r="Z143" s="8">
        <f t="shared" si="68"/>
        <v>0.31</v>
      </c>
      <c r="AA143" s="9"/>
      <c r="AB143" s="9"/>
      <c r="AC143" s="10"/>
      <c r="AD143" s="6" t="s">
        <v>302</v>
      </c>
    </row>
    <row r="144" spans="1:30" ht="93" customHeight="1">
      <c r="A144" s="6">
        <v>125</v>
      </c>
      <c r="B144" s="6" t="s">
        <v>16</v>
      </c>
      <c r="C144" s="6" t="s">
        <v>343</v>
      </c>
      <c r="D144" s="6" t="s">
        <v>344</v>
      </c>
      <c r="E144" s="6" t="s">
        <v>58</v>
      </c>
      <c r="F144" s="6" t="s">
        <v>320</v>
      </c>
      <c r="G144" s="6" t="s">
        <v>30</v>
      </c>
      <c r="H144" s="16">
        <v>39013</v>
      </c>
      <c r="I144" s="6" t="s">
        <v>32</v>
      </c>
      <c r="J144" s="6" t="s">
        <v>339</v>
      </c>
      <c r="K144" s="6">
        <v>9</v>
      </c>
      <c r="L144" s="37">
        <v>0</v>
      </c>
      <c r="M144" s="37">
        <v>0</v>
      </c>
      <c r="N144" s="37">
        <v>0</v>
      </c>
      <c r="O144" s="37">
        <v>0</v>
      </c>
      <c r="P144" s="37">
        <v>3</v>
      </c>
      <c r="Q144" s="37">
        <v>4</v>
      </c>
      <c r="R144" s="37">
        <v>2</v>
      </c>
      <c r="S144" s="37">
        <v>0</v>
      </c>
      <c r="T144" s="37">
        <v>0</v>
      </c>
      <c r="U144" s="37">
        <v>0</v>
      </c>
      <c r="V144" s="37">
        <v>0</v>
      </c>
      <c r="W144" s="37">
        <v>5</v>
      </c>
      <c r="X144" s="7">
        <f t="shared" si="69"/>
        <v>14</v>
      </c>
      <c r="Y144" s="37">
        <v>50</v>
      </c>
      <c r="Z144" s="8">
        <f t="shared" si="68"/>
        <v>0.28000000000000003</v>
      </c>
      <c r="AA144" s="9"/>
      <c r="AB144" s="9"/>
      <c r="AC144" s="10"/>
      <c r="AD144" s="6"/>
    </row>
    <row r="145" spans="1:30" ht="112.5">
      <c r="A145" s="6">
        <v>126</v>
      </c>
      <c r="B145" s="6" t="s">
        <v>16</v>
      </c>
      <c r="C145" s="17" t="s">
        <v>109</v>
      </c>
      <c r="D145" s="6" t="s">
        <v>110</v>
      </c>
      <c r="E145" s="6" t="s">
        <v>111</v>
      </c>
      <c r="F145" s="6" t="s">
        <v>80</v>
      </c>
      <c r="G145" s="6" t="s">
        <v>30</v>
      </c>
      <c r="H145" s="16">
        <v>38947</v>
      </c>
      <c r="I145" s="6" t="s">
        <v>32</v>
      </c>
      <c r="J145" s="19" t="s">
        <v>167</v>
      </c>
      <c r="K145" s="6">
        <v>9</v>
      </c>
      <c r="L145" s="37">
        <v>1</v>
      </c>
      <c r="M145" s="37">
        <v>0</v>
      </c>
      <c r="N145" s="37">
        <v>2</v>
      </c>
      <c r="O145" s="37">
        <v>2</v>
      </c>
      <c r="P145" s="37">
        <v>0</v>
      </c>
      <c r="Q145" s="37">
        <v>0</v>
      </c>
      <c r="R145" s="37">
        <v>4</v>
      </c>
      <c r="S145" s="37">
        <v>0</v>
      </c>
      <c r="T145" s="37">
        <v>3</v>
      </c>
      <c r="U145" s="37">
        <v>0</v>
      </c>
      <c r="V145" s="37">
        <v>1</v>
      </c>
      <c r="W145" s="37"/>
      <c r="X145" s="7">
        <f t="shared" si="3"/>
        <v>13</v>
      </c>
      <c r="Y145" s="37">
        <v>50</v>
      </c>
      <c r="Z145" s="8">
        <f t="shared" si="4"/>
        <v>0.26</v>
      </c>
      <c r="AA145" s="9"/>
      <c r="AB145" s="9"/>
      <c r="AC145" s="10"/>
      <c r="AD145" s="6" t="s">
        <v>166</v>
      </c>
    </row>
    <row r="146" spans="1:30" ht="112.5">
      <c r="A146" s="6">
        <v>127</v>
      </c>
      <c r="B146" s="6" t="s">
        <v>16</v>
      </c>
      <c r="C146" s="17" t="s">
        <v>123</v>
      </c>
      <c r="D146" s="6" t="s">
        <v>124</v>
      </c>
      <c r="E146" s="6" t="s">
        <v>67</v>
      </c>
      <c r="F146" s="6" t="s">
        <v>125</v>
      </c>
      <c r="G146" s="6" t="s">
        <v>29</v>
      </c>
      <c r="H146" s="16">
        <v>38801</v>
      </c>
      <c r="I146" s="6" t="s">
        <v>32</v>
      </c>
      <c r="J146" s="19" t="s">
        <v>167</v>
      </c>
      <c r="K146" s="6">
        <v>9</v>
      </c>
      <c r="L146" s="37">
        <v>0</v>
      </c>
      <c r="M146" s="37">
        <v>0</v>
      </c>
      <c r="N146" s="37"/>
      <c r="O146" s="37">
        <v>0</v>
      </c>
      <c r="P146" s="37">
        <v>2</v>
      </c>
      <c r="Q146" s="37">
        <v>4</v>
      </c>
      <c r="R146" s="37">
        <v>2</v>
      </c>
      <c r="S146" s="37"/>
      <c r="T146" s="37"/>
      <c r="U146" s="37">
        <v>5</v>
      </c>
      <c r="V146" s="37"/>
      <c r="W146" s="37"/>
      <c r="X146" s="7">
        <f t="shared" si="3"/>
        <v>13</v>
      </c>
      <c r="Y146" s="37">
        <v>50</v>
      </c>
      <c r="Z146" s="8">
        <f t="shared" si="4"/>
        <v>0.26</v>
      </c>
      <c r="AA146" s="9"/>
      <c r="AB146" s="9"/>
      <c r="AC146" s="10"/>
      <c r="AD146" s="6" t="s">
        <v>164</v>
      </c>
    </row>
    <row r="147" spans="1:30" ht="75">
      <c r="A147" s="6">
        <v>128</v>
      </c>
      <c r="B147" s="6" t="s">
        <v>16</v>
      </c>
      <c r="C147" s="50" t="s">
        <v>578</v>
      </c>
      <c r="D147" s="6" t="s">
        <v>579</v>
      </c>
      <c r="E147" s="6" t="s">
        <v>117</v>
      </c>
      <c r="F147" s="6" t="s">
        <v>101</v>
      </c>
      <c r="G147" s="6" t="s">
        <v>29</v>
      </c>
      <c r="H147" s="16">
        <v>38749</v>
      </c>
      <c r="I147" s="6" t="s">
        <v>32</v>
      </c>
      <c r="J147" s="6" t="s">
        <v>508</v>
      </c>
      <c r="K147" s="6">
        <v>9</v>
      </c>
      <c r="L147" s="37">
        <v>1</v>
      </c>
      <c r="M147" s="37">
        <v>0</v>
      </c>
      <c r="N147" s="37">
        <v>2</v>
      </c>
      <c r="O147" s="37">
        <v>0</v>
      </c>
      <c r="P147" s="37">
        <v>1</v>
      </c>
      <c r="Q147" s="37">
        <v>0</v>
      </c>
      <c r="R147" s="37">
        <v>4</v>
      </c>
      <c r="S147" s="37">
        <v>0</v>
      </c>
      <c r="T147" s="37">
        <v>0</v>
      </c>
      <c r="U147" s="37">
        <v>0</v>
      </c>
      <c r="V147" s="37">
        <v>0</v>
      </c>
      <c r="W147" s="37">
        <v>5</v>
      </c>
      <c r="X147" s="7">
        <f t="shared" ref="X147" si="70">SUM(L147:W147)</f>
        <v>13</v>
      </c>
      <c r="Y147" s="37">
        <v>50</v>
      </c>
      <c r="Z147" s="8">
        <f t="shared" si="4"/>
        <v>0.26</v>
      </c>
      <c r="AA147" s="9"/>
      <c r="AB147" s="9"/>
      <c r="AC147" s="10"/>
      <c r="AD147" s="6" t="s">
        <v>545</v>
      </c>
    </row>
    <row r="148" spans="1:30" ht="81" customHeight="1">
      <c r="A148" s="6">
        <v>129</v>
      </c>
      <c r="B148" s="6" t="s">
        <v>16</v>
      </c>
      <c r="C148" s="6" t="s">
        <v>345</v>
      </c>
      <c r="D148" s="6" t="s">
        <v>199</v>
      </c>
      <c r="E148" s="6" t="s">
        <v>189</v>
      </c>
      <c r="F148" s="6" t="s">
        <v>22</v>
      </c>
      <c r="G148" s="6" t="s">
        <v>29</v>
      </c>
      <c r="H148" s="16">
        <v>39180</v>
      </c>
      <c r="I148" s="6" t="s">
        <v>32</v>
      </c>
      <c r="J148" s="6" t="s">
        <v>339</v>
      </c>
      <c r="K148" s="6">
        <v>9</v>
      </c>
      <c r="L148" s="37">
        <v>1</v>
      </c>
      <c r="M148" s="37">
        <v>0</v>
      </c>
      <c r="N148" s="37">
        <v>0</v>
      </c>
      <c r="O148" s="37">
        <v>0</v>
      </c>
      <c r="P148" s="37">
        <v>0</v>
      </c>
      <c r="Q148" s="37">
        <v>4</v>
      </c>
      <c r="R148" s="37">
        <v>0</v>
      </c>
      <c r="S148" s="37">
        <v>1</v>
      </c>
      <c r="T148" s="37">
        <v>0.5</v>
      </c>
      <c r="U148" s="37">
        <v>0</v>
      </c>
      <c r="V148" s="37">
        <v>1</v>
      </c>
      <c r="W148" s="37">
        <v>5</v>
      </c>
      <c r="X148" s="7">
        <f t="shared" ref="X148:X149" si="71">SUM(L148:W148)</f>
        <v>12.5</v>
      </c>
      <c r="Y148" s="37">
        <v>50</v>
      </c>
      <c r="Z148" s="8">
        <f t="shared" si="4"/>
        <v>0.25</v>
      </c>
      <c r="AA148" s="9"/>
      <c r="AB148" s="9"/>
      <c r="AC148" s="10"/>
      <c r="AD148" s="6"/>
    </row>
    <row r="149" spans="1:30" ht="90.75" customHeight="1">
      <c r="A149" s="6">
        <v>130</v>
      </c>
      <c r="B149" s="6" t="s">
        <v>16</v>
      </c>
      <c r="C149" s="6" t="s">
        <v>346</v>
      </c>
      <c r="D149" s="6" t="s">
        <v>347</v>
      </c>
      <c r="E149" s="6" t="s">
        <v>186</v>
      </c>
      <c r="F149" s="6" t="s">
        <v>348</v>
      </c>
      <c r="G149" s="6" t="s">
        <v>29</v>
      </c>
      <c r="H149" s="16">
        <v>38768</v>
      </c>
      <c r="I149" s="6" t="s">
        <v>32</v>
      </c>
      <c r="J149" s="6" t="s">
        <v>339</v>
      </c>
      <c r="K149" s="6">
        <v>9</v>
      </c>
      <c r="L149" s="37">
        <v>0</v>
      </c>
      <c r="M149" s="37">
        <v>0</v>
      </c>
      <c r="N149" s="37">
        <v>0</v>
      </c>
      <c r="O149" s="37">
        <v>0</v>
      </c>
      <c r="P149" s="37">
        <v>0</v>
      </c>
      <c r="Q149" s="37">
        <v>4</v>
      </c>
      <c r="R149" s="37">
        <v>0</v>
      </c>
      <c r="S149" s="37">
        <v>1</v>
      </c>
      <c r="T149" s="37">
        <v>1</v>
      </c>
      <c r="U149" s="37">
        <v>0</v>
      </c>
      <c r="V149" s="37">
        <v>1</v>
      </c>
      <c r="W149" s="37">
        <v>5</v>
      </c>
      <c r="X149" s="7">
        <f t="shared" si="71"/>
        <v>12</v>
      </c>
      <c r="Y149" s="37">
        <v>50</v>
      </c>
      <c r="Z149" s="8">
        <f t="shared" si="4"/>
        <v>0.24</v>
      </c>
      <c r="AA149" s="9"/>
      <c r="AB149" s="9"/>
      <c r="AC149" s="10"/>
      <c r="AD149" s="6"/>
    </row>
    <row r="150" spans="1:30" ht="112.5">
      <c r="A150" s="6">
        <v>131</v>
      </c>
      <c r="B150" s="6" t="s">
        <v>16</v>
      </c>
      <c r="C150" s="17" t="s">
        <v>128</v>
      </c>
      <c r="D150" s="6" t="s">
        <v>129</v>
      </c>
      <c r="E150" s="6" t="s">
        <v>130</v>
      </c>
      <c r="F150" s="6" t="s">
        <v>131</v>
      </c>
      <c r="G150" s="6" t="s">
        <v>30</v>
      </c>
      <c r="H150" s="16">
        <v>38907</v>
      </c>
      <c r="I150" s="6" t="s">
        <v>32</v>
      </c>
      <c r="J150" s="19" t="s">
        <v>167</v>
      </c>
      <c r="K150" s="6">
        <v>9</v>
      </c>
      <c r="L150" s="37">
        <v>1</v>
      </c>
      <c r="M150" s="37">
        <v>4</v>
      </c>
      <c r="N150" s="37">
        <v>2</v>
      </c>
      <c r="O150" s="37">
        <v>0</v>
      </c>
      <c r="P150" s="37">
        <v>1</v>
      </c>
      <c r="Q150" s="37">
        <v>4</v>
      </c>
      <c r="R150" s="37"/>
      <c r="S150" s="37"/>
      <c r="T150" s="37"/>
      <c r="U150" s="37">
        <v>0</v>
      </c>
      <c r="V150" s="37"/>
      <c r="W150" s="37"/>
      <c r="X150" s="7">
        <f t="shared" si="3"/>
        <v>12</v>
      </c>
      <c r="Y150" s="37">
        <v>50</v>
      </c>
      <c r="Z150" s="8">
        <f t="shared" si="4"/>
        <v>0.24</v>
      </c>
      <c r="AA150" s="9"/>
      <c r="AB150" s="9"/>
      <c r="AC150" s="10"/>
      <c r="AD150" s="6" t="s">
        <v>164</v>
      </c>
    </row>
    <row r="151" spans="1:30" ht="89.25" customHeight="1">
      <c r="A151" s="6">
        <v>132</v>
      </c>
      <c r="B151" s="6" t="s">
        <v>16</v>
      </c>
      <c r="C151" s="6" t="s">
        <v>336</v>
      </c>
      <c r="D151" s="6" t="s">
        <v>337</v>
      </c>
      <c r="E151" s="6" t="s">
        <v>107</v>
      </c>
      <c r="F151" s="6" t="s">
        <v>338</v>
      </c>
      <c r="G151" s="6" t="s">
        <v>30</v>
      </c>
      <c r="H151" s="16">
        <v>39081</v>
      </c>
      <c r="I151" s="6" t="s">
        <v>32</v>
      </c>
      <c r="J151" s="6" t="s">
        <v>339</v>
      </c>
      <c r="K151" s="6">
        <v>9</v>
      </c>
      <c r="L151" s="37">
        <v>0</v>
      </c>
      <c r="M151" s="37">
        <v>0</v>
      </c>
      <c r="N151" s="37">
        <v>0</v>
      </c>
      <c r="O151" s="37">
        <v>0</v>
      </c>
      <c r="P151" s="37">
        <v>0</v>
      </c>
      <c r="Q151" s="37">
        <v>4</v>
      </c>
      <c r="R151" s="37">
        <v>0</v>
      </c>
      <c r="S151" s="37">
        <v>1</v>
      </c>
      <c r="T151" s="37">
        <v>1</v>
      </c>
      <c r="U151" s="37">
        <v>0</v>
      </c>
      <c r="V151" s="37">
        <v>0</v>
      </c>
      <c r="W151" s="37">
        <v>5</v>
      </c>
      <c r="X151" s="7">
        <f t="shared" ref="X151" si="72">SUM(L151:W151)</f>
        <v>11</v>
      </c>
      <c r="Y151" s="37">
        <v>50</v>
      </c>
      <c r="Z151" s="8">
        <f t="shared" si="4"/>
        <v>0.22</v>
      </c>
      <c r="AA151" s="9"/>
      <c r="AB151" s="9"/>
      <c r="AC151" s="10"/>
      <c r="AD151" s="6"/>
    </row>
    <row r="152" spans="1:30" ht="75">
      <c r="A152" s="6">
        <v>133</v>
      </c>
      <c r="B152" s="6" t="s">
        <v>16</v>
      </c>
      <c r="C152" s="50" t="s">
        <v>548</v>
      </c>
      <c r="D152" s="6" t="s">
        <v>549</v>
      </c>
      <c r="E152" s="6" t="s">
        <v>117</v>
      </c>
      <c r="F152" s="6" t="s">
        <v>550</v>
      </c>
      <c r="G152" s="6" t="s">
        <v>29</v>
      </c>
      <c r="H152" s="16">
        <v>38964</v>
      </c>
      <c r="I152" s="6" t="s">
        <v>32</v>
      </c>
      <c r="J152" s="6" t="s">
        <v>508</v>
      </c>
      <c r="K152" s="6">
        <v>9</v>
      </c>
      <c r="L152" s="37">
        <v>1</v>
      </c>
      <c r="M152" s="37">
        <v>4</v>
      </c>
      <c r="N152" s="37">
        <v>0</v>
      </c>
      <c r="O152" s="37">
        <v>0</v>
      </c>
      <c r="P152" s="37">
        <v>0</v>
      </c>
      <c r="Q152" s="37">
        <v>4</v>
      </c>
      <c r="R152" s="37">
        <v>0</v>
      </c>
      <c r="S152" s="37">
        <v>0</v>
      </c>
      <c r="T152" s="37">
        <v>1</v>
      </c>
      <c r="U152" s="37">
        <v>0</v>
      </c>
      <c r="V152" s="37">
        <v>0</v>
      </c>
      <c r="W152" s="37">
        <v>0</v>
      </c>
      <c r="X152" s="7">
        <f t="shared" ref="X152" si="73">SUM(L152:W152)</f>
        <v>10</v>
      </c>
      <c r="Y152" s="37">
        <v>50</v>
      </c>
      <c r="Z152" s="8">
        <f t="shared" si="4"/>
        <v>0.2</v>
      </c>
      <c r="AA152" s="9"/>
      <c r="AB152" s="9"/>
      <c r="AC152" s="10"/>
      <c r="AD152" s="6" t="s">
        <v>545</v>
      </c>
    </row>
    <row r="153" spans="1:30" s="28" customFormat="1" ht="80.25" customHeight="1">
      <c r="A153" s="6">
        <v>134</v>
      </c>
      <c r="B153" s="22" t="s">
        <v>16</v>
      </c>
      <c r="C153" s="22" t="s">
        <v>261</v>
      </c>
      <c r="D153" s="22" t="s">
        <v>262</v>
      </c>
      <c r="E153" s="22" t="s">
        <v>263</v>
      </c>
      <c r="F153" s="22" t="s">
        <v>264</v>
      </c>
      <c r="G153" s="22" t="s">
        <v>29</v>
      </c>
      <c r="H153" s="29">
        <v>38933</v>
      </c>
      <c r="I153" s="22" t="s">
        <v>32</v>
      </c>
      <c r="J153" s="22" t="s">
        <v>257</v>
      </c>
      <c r="K153" s="22">
        <v>9</v>
      </c>
      <c r="L153" s="57">
        <v>0</v>
      </c>
      <c r="M153" s="57">
        <v>0</v>
      </c>
      <c r="N153" s="57">
        <v>2</v>
      </c>
      <c r="O153" s="57">
        <v>0</v>
      </c>
      <c r="P153" s="57">
        <v>0</v>
      </c>
      <c r="Q153" s="57">
        <v>0</v>
      </c>
      <c r="R153" s="57">
        <v>2</v>
      </c>
      <c r="S153" s="57">
        <v>0</v>
      </c>
      <c r="T153" s="57">
        <v>1</v>
      </c>
      <c r="U153" s="57">
        <v>0</v>
      </c>
      <c r="V153" s="57">
        <v>0</v>
      </c>
      <c r="W153" s="57">
        <v>5</v>
      </c>
      <c r="X153" s="24">
        <f t="shared" ref="X153:X155" si="74">SUM(L153:W153)</f>
        <v>10</v>
      </c>
      <c r="Y153" s="57">
        <v>50</v>
      </c>
      <c r="Z153" s="25">
        <f t="shared" si="4"/>
        <v>0.2</v>
      </c>
      <c r="AA153" s="26"/>
      <c r="AB153" s="26"/>
      <c r="AC153" s="27"/>
      <c r="AD153" s="22" t="s">
        <v>258</v>
      </c>
    </row>
    <row r="154" spans="1:30" ht="80.25" customHeight="1">
      <c r="A154" s="6">
        <v>135</v>
      </c>
      <c r="B154" s="6" t="s">
        <v>16</v>
      </c>
      <c r="C154" s="6" t="s">
        <v>340</v>
      </c>
      <c r="D154" s="6" t="s">
        <v>341</v>
      </c>
      <c r="E154" s="6" t="s">
        <v>342</v>
      </c>
      <c r="F154" s="6" t="s">
        <v>335</v>
      </c>
      <c r="G154" s="6" t="s">
        <v>30</v>
      </c>
      <c r="H154" s="16">
        <v>39163</v>
      </c>
      <c r="I154" s="6" t="s">
        <v>32</v>
      </c>
      <c r="J154" s="6" t="s">
        <v>339</v>
      </c>
      <c r="K154" s="6">
        <v>9</v>
      </c>
      <c r="L154" s="37">
        <v>0</v>
      </c>
      <c r="M154" s="37">
        <v>0</v>
      </c>
      <c r="N154" s="37">
        <v>3</v>
      </c>
      <c r="O154" s="37">
        <v>0</v>
      </c>
      <c r="P154" s="37">
        <v>0</v>
      </c>
      <c r="Q154" s="37">
        <v>0</v>
      </c>
      <c r="R154" s="37">
        <v>0</v>
      </c>
      <c r="S154" s="37">
        <v>0</v>
      </c>
      <c r="T154" s="37">
        <v>0</v>
      </c>
      <c r="U154" s="37">
        <v>0</v>
      </c>
      <c r="V154" s="37">
        <v>1</v>
      </c>
      <c r="W154" s="37">
        <v>5</v>
      </c>
      <c r="X154" s="7">
        <f t="shared" ref="X154" si="75">SUM(L154:W154)</f>
        <v>9</v>
      </c>
      <c r="Y154" s="37">
        <v>50</v>
      </c>
      <c r="Z154" s="8">
        <f t="shared" si="4"/>
        <v>0.18</v>
      </c>
      <c r="AA154" s="9"/>
      <c r="AB154" s="9"/>
      <c r="AC154" s="10"/>
      <c r="AD154" s="6"/>
    </row>
    <row r="155" spans="1:30" s="28" customFormat="1" ht="81.75" customHeight="1">
      <c r="A155" s="6">
        <v>136</v>
      </c>
      <c r="B155" s="22" t="s">
        <v>16</v>
      </c>
      <c r="C155" s="22" t="s">
        <v>265</v>
      </c>
      <c r="D155" s="22" t="s">
        <v>266</v>
      </c>
      <c r="E155" s="22" t="s">
        <v>267</v>
      </c>
      <c r="F155" s="22" t="s">
        <v>59</v>
      </c>
      <c r="G155" s="22" t="s">
        <v>30</v>
      </c>
      <c r="H155" s="29">
        <v>38879</v>
      </c>
      <c r="I155" s="22" t="s">
        <v>32</v>
      </c>
      <c r="J155" s="22" t="s">
        <v>257</v>
      </c>
      <c r="K155" s="22">
        <v>9</v>
      </c>
      <c r="L155" s="57">
        <v>0</v>
      </c>
      <c r="M155" s="57">
        <v>0</v>
      </c>
      <c r="N155" s="57">
        <v>0</v>
      </c>
      <c r="O155" s="57">
        <v>0</v>
      </c>
      <c r="P155" s="57">
        <v>2</v>
      </c>
      <c r="Q155" s="57">
        <v>0</v>
      </c>
      <c r="R155" s="57">
        <v>0</v>
      </c>
      <c r="S155" s="57">
        <v>1</v>
      </c>
      <c r="T155" s="57">
        <v>1</v>
      </c>
      <c r="U155" s="57">
        <v>0</v>
      </c>
      <c r="V155" s="57">
        <v>0</v>
      </c>
      <c r="W155" s="57">
        <v>5</v>
      </c>
      <c r="X155" s="24">
        <f t="shared" si="74"/>
        <v>9</v>
      </c>
      <c r="Y155" s="57">
        <v>50</v>
      </c>
      <c r="Z155" s="25">
        <f t="shared" si="4"/>
        <v>0.18</v>
      </c>
      <c r="AA155" s="26"/>
      <c r="AB155" s="46"/>
      <c r="AC155" s="47"/>
      <c r="AD155" s="45" t="s">
        <v>258</v>
      </c>
    </row>
    <row r="156" spans="1:30" ht="75">
      <c r="A156" s="6">
        <v>137</v>
      </c>
      <c r="B156" s="6" t="s">
        <v>16</v>
      </c>
      <c r="C156" s="6" t="s">
        <v>498</v>
      </c>
      <c r="D156" s="6" t="s">
        <v>499</v>
      </c>
      <c r="E156" s="6" t="s">
        <v>73</v>
      </c>
      <c r="F156" s="6" t="s">
        <v>201</v>
      </c>
      <c r="G156" s="6" t="s">
        <v>29</v>
      </c>
      <c r="H156" s="16">
        <v>38732</v>
      </c>
      <c r="I156" s="6" t="s">
        <v>32</v>
      </c>
      <c r="J156" s="6" t="s">
        <v>468</v>
      </c>
      <c r="K156" s="6">
        <v>9</v>
      </c>
      <c r="L156" s="37">
        <v>0</v>
      </c>
      <c r="M156" s="37">
        <v>0</v>
      </c>
      <c r="N156" s="37">
        <v>0</v>
      </c>
      <c r="O156" s="37">
        <v>0</v>
      </c>
      <c r="P156" s="37">
        <v>2</v>
      </c>
      <c r="Q156" s="37">
        <v>0</v>
      </c>
      <c r="R156" s="37">
        <v>0</v>
      </c>
      <c r="S156" s="37">
        <v>0</v>
      </c>
      <c r="T156" s="37">
        <v>1</v>
      </c>
      <c r="U156" s="37">
        <v>0</v>
      </c>
      <c r="V156" s="37">
        <v>0</v>
      </c>
      <c r="W156" s="37">
        <v>5</v>
      </c>
      <c r="X156" s="7">
        <f t="shared" ref="X156" si="76">SUM(L156:W156)</f>
        <v>8</v>
      </c>
      <c r="Y156" s="37">
        <v>50</v>
      </c>
      <c r="Z156" s="8">
        <f t="shared" si="4"/>
        <v>0.16</v>
      </c>
      <c r="AA156" s="9"/>
      <c r="AB156" s="9"/>
      <c r="AC156" s="10"/>
      <c r="AD156" s="6" t="s">
        <v>469</v>
      </c>
    </row>
    <row r="157" spans="1:30" ht="75">
      <c r="A157" s="6">
        <v>138</v>
      </c>
      <c r="B157" s="6" t="s">
        <v>16</v>
      </c>
      <c r="C157" s="50" t="s">
        <v>580</v>
      </c>
      <c r="D157" s="6" t="s">
        <v>581</v>
      </c>
      <c r="E157" s="6" t="s">
        <v>291</v>
      </c>
      <c r="F157" s="6" t="s">
        <v>97</v>
      </c>
      <c r="G157" s="6" t="s">
        <v>29</v>
      </c>
      <c r="H157" s="16">
        <v>39077</v>
      </c>
      <c r="I157" s="6" t="s">
        <v>32</v>
      </c>
      <c r="J157" s="6" t="s">
        <v>508</v>
      </c>
      <c r="K157" s="6">
        <v>9</v>
      </c>
      <c r="L157" s="37">
        <v>0</v>
      </c>
      <c r="M157" s="37">
        <v>4</v>
      </c>
      <c r="N157" s="37">
        <v>2</v>
      </c>
      <c r="O157" s="37">
        <v>0</v>
      </c>
      <c r="P157" s="37">
        <v>0</v>
      </c>
      <c r="Q157" s="37">
        <v>0</v>
      </c>
      <c r="R157" s="37">
        <v>0</v>
      </c>
      <c r="S157" s="37">
        <v>0</v>
      </c>
      <c r="T157" s="37">
        <v>1.5</v>
      </c>
      <c r="U157" s="37">
        <v>0</v>
      </c>
      <c r="V157" s="37">
        <v>0</v>
      </c>
      <c r="W157" s="37">
        <v>0</v>
      </c>
      <c r="X157" s="7">
        <f t="shared" ref="X157" si="77">SUM(L157:W157)</f>
        <v>7.5</v>
      </c>
      <c r="Y157" s="37">
        <v>50</v>
      </c>
      <c r="Z157" s="8">
        <f t="shared" si="4"/>
        <v>0.15</v>
      </c>
      <c r="AA157" s="9"/>
      <c r="AB157" s="9"/>
      <c r="AC157" s="10"/>
      <c r="AD157" s="6" t="s">
        <v>513</v>
      </c>
    </row>
    <row r="158" spans="1:30" s="38" customFormat="1" ht="93.75">
      <c r="A158" s="6">
        <v>139</v>
      </c>
      <c r="B158" s="6" t="s">
        <v>16</v>
      </c>
      <c r="C158" s="44" t="s">
        <v>439</v>
      </c>
      <c r="D158" s="36" t="s">
        <v>440</v>
      </c>
      <c r="E158" s="36" t="s">
        <v>55</v>
      </c>
      <c r="F158" s="6" t="s">
        <v>56</v>
      </c>
      <c r="G158" s="6" t="s">
        <v>30</v>
      </c>
      <c r="H158" s="6" t="s">
        <v>441</v>
      </c>
      <c r="I158" s="6" t="s">
        <v>32</v>
      </c>
      <c r="J158" s="6" t="s">
        <v>377</v>
      </c>
      <c r="K158" s="6">
        <v>9</v>
      </c>
      <c r="L158" s="37">
        <v>1</v>
      </c>
      <c r="M158" s="37">
        <v>0</v>
      </c>
      <c r="N158" s="37">
        <v>0</v>
      </c>
      <c r="O158" s="37">
        <v>0</v>
      </c>
      <c r="P158" s="37">
        <v>1</v>
      </c>
      <c r="Q158" s="37">
        <v>0</v>
      </c>
      <c r="R158" s="37">
        <v>4</v>
      </c>
      <c r="S158" s="37">
        <v>0</v>
      </c>
      <c r="T158" s="37">
        <v>1</v>
      </c>
      <c r="U158" s="37">
        <v>0</v>
      </c>
      <c r="V158" s="37">
        <v>0</v>
      </c>
      <c r="W158" s="37">
        <v>0</v>
      </c>
      <c r="X158" s="7">
        <f t="shared" ref="X158" si="78">SUM(L158:W158)</f>
        <v>7</v>
      </c>
      <c r="Y158" s="37">
        <v>50</v>
      </c>
      <c r="Z158" s="8">
        <f t="shared" si="4"/>
        <v>0.14000000000000001</v>
      </c>
      <c r="AA158" s="9"/>
      <c r="AB158" s="9"/>
      <c r="AC158" s="9"/>
      <c r="AD158" s="6" t="s">
        <v>378</v>
      </c>
    </row>
    <row r="159" spans="1:30" ht="93.75">
      <c r="A159" s="6">
        <v>140</v>
      </c>
      <c r="B159" s="6" t="s">
        <v>16</v>
      </c>
      <c r="C159" s="6" t="s">
        <v>242</v>
      </c>
      <c r="D159" s="58" t="s">
        <v>505</v>
      </c>
      <c r="E159" s="6" t="s">
        <v>243</v>
      </c>
      <c r="F159" s="6" t="s">
        <v>77</v>
      </c>
      <c r="G159" s="6" t="s">
        <v>30</v>
      </c>
      <c r="H159" s="16">
        <v>38827</v>
      </c>
      <c r="I159" s="6" t="s">
        <v>32</v>
      </c>
      <c r="J159" s="6" t="s">
        <v>504</v>
      </c>
      <c r="K159" s="6">
        <v>9</v>
      </c>
      <c r="L159" s="37">
        <v>0</v>
      </c>
      <c r="M159" s="37">
        <v>0</v>
      </c>
      <c r="N159" s="37">
        <v>0</v>
      </c>
      <c r="O159" s="37">
        <v>0</v>
      </c>
      <c r="P159" s="37">
        <v>1</v>
      </c>
      <c r="Q159" s="37">
        <v>0</v>
      </c>
      <c r="R159" s="37">
        <v>2</v>
      </c>
      <c r="S159" s="37">
        <v>0</v>
      </c>
      <c r="T159" s="37">
        <v>0</v>
      </c>
      <c r="U159" s="37">
        <v>0</v>
      </c>
      <c r="V159" s="37">
        <v>2</v>
      </c>
      <c r="W159" s="37">
        <v>0</v>
      </c>
      <c r="X159" s="7">
        <f t="shared" ref="X159" si="79">SUM(L159:W159)</f>
        <v>5</v>
      </c>
      <c r="Y159" s="37">
        <v>47.5</v>
      </c>
      <c r="Z159" s="8">
        <f t="shared" si="4"/>
        <v>0.10526315789473684</v>
      </c>
      <c r="AA159" s="9"/>
      <c r="AB159" s="34"/>
      <c r="AC159" s="35"/>
      <c r="AD159" s="20" t="s">
        <v>226</v>
      </c>
    </row>
    <row r="160" spans="1:30" ht="92.25" customHeight="1">
      <c r="A160" s="6">
        <v>141</v>
      </c>
      <c r="B160" s="6" t="s">
        <v>16</v>
      </c>
      <c r="C160" s="6" t="s">
        <v>211</v>
      </c>
      <c r="D160" s="6" t="s">
        <v>212</v>
      </c>
      <c r="E160" s="6" t="s">
        <v>213</v>
      </c>
      <c r="F160" s="6" t="s">
        <v>214</v>
      </c>
      <c r="G160" s="6" t="s">
        <v>30</v>
      </c>
      <c r="H160" s="16">
        <v>38882</v>
      </c>
      <c r="I160" s="6" t="s">
        <v>32</v>
      </c>
      <c r="J160" s="6" t="s">
        <v>215</v>
      </c>
      <c r="K160" s="6">
        <v>9</v>
      </c>
      <c r="L160" s="37">
        <v>0</v>
      </c>
      <c r="M160" s="37">
        <v>0</v>
      </c>
      <c r="N160" s="37">
        <v>0</v>
      </c>
      <c r="O160" s="37">
        <v>0</v>
      </c>
      <c r="P160" s="37">
        <v>4</v>
      </c>
      <c r="Q160" s="37">
        <v>0</v>
      </c>
      <c r="R160" s="37">
        <v>0</v>
      </c>
      <c r="S160" s="37">
        <v>0</v>
      </c>
      <c r="T160" s="37">
        <v>0</v>
      </c>
      <c r="U160" s="37">
        <v>0</v>
      </c>
      <c r="V160" s="37">
        <v>0</v>
      </c>
      <c r="W160" s="37">
        <v>0</v>
      </c>
      <c r="X160" s="7">
        <f>SUM(L160:W160)</f>
        <v>4</v>
      </c>
      <c r="Y160" s="37">
        <v>50</v>
      </c>
      <c r="Z160" s="8">
        <f>X160/Y160</f>
        <v>0.08</v>
      </c>
      <c r="AA160" s="9"/>
      <c r="AB160" s="9"/>
      <c r="AC160" s="10"/>
      <c r="AD160" s="6" t="s">
        <v>216</v>
      </c>
    </row>
    <row r="161" spans="1:30" ht="75">
      <c r="A161" s="6">
        <v>142</v>
      </c>
      <c r="B161" s="6" t="s">
        <v>16</v>
      </c>
      <c r="C161" s="50" t="s">
        <v>562</v>
      </c>
      <c r="D161" s="6" t="s">
        <v>563</v>
      </c>
      <c r="E161" s="6" t="s">
        <v>564</v>
      </c>
      <c r="F161" s="6" t="s">
        <v>444</v>
      </c>
      <c r="G161" s="6" t="s">
        <v>29</v>
      </c>
      <c r="H161" s="16">
        <v>38946</v>
      </c>
      <c r="I161" s="6" t="s">
        <v>32</v>
      </c>
      <c r="J161" s="6" t="s">
        <v>508</v>
      </c>
      <c r="K161" s="6">
        <v>9</v>
      </c>
      <c r="L161" s="37">
        <v>1</v>
      </c>
      <c r="M161" s="37">
        <v>0</v>
      </c>
      <c r="N161" s="37">
        <v>0</v>
      </c>
      <c r="O161" s="37">
        <v>3</v>
      </c>
      <c r="P161" s="37">
        <v>0</v>
      </c>
      <c r="Q161" s="37">
        <v>0</v>
      </c>
      <c r="R161" s="37">
        <v>0</v>
      </c>
      <c r="S161" s="37">
        <v>0</v>
      </c>
      <c r="T161" s="37">
        <v>0</v>
      </c>
      <c r="U161" s="37">
        <v>0</v>
      </c>
      <c r="V161" s="37">
        <v>0</v>
      </c>
      <c r="W161" s="37">
        <v>0</v>
      </c>
      <c r="X161" s="7">
        <f t="shared" ref="X161:X162" si="80">SUM(L161:W161)</f>
        <v>4</v>
      </c>
      <c r="Y161" s="37">
        <v>50</v>
      </c>
      <c r="Z161" s="8">
        <f t="shared" ref="Z161:Z162" si="81">X161/Y161</f>
        <v>0.08</v>
      </c>
      <c r="AA161" s="9"/>
      <c r="AB161" s="9"/>
      <c r="AC161" s="10"/>
      <c r="AD161" s="6" t="s">
        <v>545</v>
      </c>
    </row>
    <row r="162" spans="1:30" ht="75">
      <c r="A162" s="6">
        <v>143</v>
      </c>
      <c r="B162" s="6" t="s">
        <v>16</v>
      </c>
      <c r="C162" s="50" t="s">
        <v>576</v>
      </c>
      <c r="D162" s="6" t="s">
        <v>577</v>
      </c>
      <c r="E162" s="6" t="s">
        <v>67</v>
      </c>
      <c r="F162" s="6" t="s">
        <v>210</v>
      </c>
      <c r="G162" s="6" t="s">
        <v>29</v>
      </c>
      <c r="H162" s="16">
        <v>38796</v>
      </c>
      <c r="I162" s="6" t="s">
        <v>32</v>
      </c>
      <c r="J162" s="6" t="s">
        <v>508</v>
      </c>
      <c r="K162" s="6">
        <v>9</v>
      </c>
      <c r="L162" s="37">
        <v>0</v>
      </c>
      <c r="M162" s="37">
        <v>4</v>
      </c>
      <c r="N162" s="37">
        <v>0</v>
      </c>
      <c r="O162" s="37">
        <v>0</v>
      </c>
      <c r="P162" s="37">
        <v>0</v>
      </c>
      <c r="Q162" s="37">
        <v>0</v>
      </c>
      <c r="R162" s="37">
        <v>0</v>
      </c>
      <c r="S162" s="37">
        <v>0</v>
      </c>
      <c r="T162" s="37">
        <v>0</v>
      </c>
      <c r="U162" s="37">
        <v>0</v>
      </c>
      <c r="V162" s="37">
        <v>0</v>
      </c>
      <c r="W162" s="37">
        <v>0</v>
      </c>
      <c r="X162" s="7">
        <f t="shared" si="80"/>
        <v>4</v>
      </c>
      <c r="Y162" s="37">
        <v>50</v>
      </c>
      <c r="Z162" s="8">
        <f t="shared" si="81"/>
        <v>0.08</v>
      </c>
      <c r="AA162" s="9"/>
      <c r="AB162" s="9"/>
      <c r="AC162" s="10"/>
      <c r="AD162" s="6" t="s">
        <v>545</v>
      </c>
    </row>
    <row r="163" spans="1:30" ht="93.75">
      <c r="A163" s="6">
        <v>144</v>
      </c>
      <c r="B163" s="6" t="s">
        <v>16</v>
      </c>
      <c r="C163" s="6" t="s">
        <v>244</v>
      </c>
      <c r="D163" s="6" t="s">
        <v>245</v>
      </c>
      <c r="E163" s="6" t="s">
        <v>83</v>
      </c>
      <c r="F163" s="6" t="s">
        <v>246</v>
      </c>
      <c r="G163" s="6" t="s">
        <v>30</v>
      </c>
      <c r="H163" s="16">
        <v>38789</v>
      </c>
      <c r="I163" s="6" t="s">
        <v>32</v>
      </c>
      <c r="J163" s="6" t="s">
        <v>504</v>
      </c>
      <c r="K163" s="6">
        <v>9</v>
      </c>
      <c r="L163" s="37">
        <v>1</v>
      </c>
      <c r="M163" s="37">
        <v>0</v>
      </c>
      <c r="N163" s="37">
        <v>0</v>
      </c>
      <c r="O163" s="37">
        <v>0</v>
      </c>
      <c r="P163" s="37">
        <v>1</v>
      </c>
      <c r="Q163" s="37">
        <v>0</v>
      </c>
      <c r="R163" s="37">
        <v>0</v>
      </c>
      <c r="S163" s="37">
        <v>1</v>
      </c>
      <c r="T163" s="37">
        <v>0.5</v>
      </c>
      <c r="U163" s="37">
        <v>0</v>
      </c>
      <c r="V163" s="37">
        <v>0</v>
      </c>
      <c r="W163" s="37">
        <v>0</v>
      </c>
      <c r="X163" s="7">
        <f>SUM(L163:W163)</f>
        <v>3.5</v>
      </c>
      <c r="Y163" s="37">
        <v>47.5</v>
      </c>
      <c r="Z163" s="8">
        <f>X163/Y163</f>
        <v>7.3684210526315783E-2</v>
      </c>
      <c r="AA163" s="9"/>
      <c r="AB163" s="9"/>
      <c r="AC163" s="10"/>
      <c r="AD163" s="6" t="s">
        <v>222</v>
      </c>
    </row>
    <row r="164" spans="1:30" ht="93.75">
      <c r="A164" s="6">
        <v>145</v>
      </c>
      <c r="B164" s="6" t="s">
        <v>16</v>
      </c>
      <c r="C164" s="6" t="s">
        <v>247</v>
      </c>
      <c r="D164" s="6" t="s">
        <v>248</v>
      </c>
      <c r="E164" s="6" t="s">
        <v>67</v>
      </c>
      <c r="F164" s="6" t="s">
        <v>97</v>
      </c>
      <c r="G164" s="6" t="s">
        <v>29</v>
      </c>
      <c r="H164" s="16">
        <v>38972</v>
      </c>
      <c r="I164" s="6" t="s">
        <v>32</v>
      </c>
      <c r="J164" s="6" t="s">
        <v>504</v>
      </c>
      <c r="K164" s="6">
        <v>9</v>
      </c>
      <c r="L164" s="37">
        <v>1</v>
      </c>
      <c r="M164" s="37">
        <v>0</v>
      </c>
      <c r="N164" s="37">
        <v>0</v>
      </c>
      <c r="O164" s="37">
        <v>0</v>
      </c>
      <c r="P164" s="37">
        <v>1</v>
      </c>
      <c r="Q164" s="37">
        <v>0</v>
      </c>
      <c r="R164" s="37">
        <v>0</v>
      </c>
      <c r="S164" s="37">
        <v>1</v>
      </c>
      <c r="T164" s="37">
        <v>0.5</v>
      </c>
      <c r="U164" s="37">
        <v>0</v>
      </c>
      <c r="V164" s="37">
        <v>0</v>
      </c>
      <c r="W164" s="37">
        <v>0</v>
      </c>
      <c r="X164" s="7">
        <f>SUM(L164:W164)</f>
        <v>3.5</v>
      </c>
      <c r="Y164" s="37">
        <v>47.5</v>
      </c>
      <c r="Z164" s="8">
        <f>X164/Y164</f>
        <v>7.3684210526315783E-2</v>
      </c>
      <c r="AA164" s="9"/>
      <c r="AB164" s="9"/>
      <c r="AC164" s="10"/>
      <c r="AD164" s="6" t="s">
        <v>222</v>
      </c>
    </row>
    <row r="165" spans="1:30" ht="75">
      <c r="A165" s="6">
        <v>146</v>
      </c>
      <c r="B165" s="6" t="s">
        <v>16</v>
      </c>
      <c r="C165" s="50" t="s">
        <v>543</v>
      </c>
      <c r="D165" s="6" t="s">
        <v>544</v>
      </c>
      <c r="E165" s="6" t="s">
        <v>519</v>
      </c>
      <c r="F165" s="6" t="s">
        <v>464</v>
      </c>
      <c r="G165" s="6" t="s">
        <v>29</v>
      </c>
      <c r="H165" s="16">
        <v>38936</v>
      </c>
      <c r="I165" s="6" t="s">
        <v>32</v>
      </c>
      <c r="J165" s="6" t="s">
        <v>508</v>
      </c>
      <c r="K165" s="6">
        <v>9</v>
      </c>
      <c r="L165" s="37">
        <v>0</v>
      </c>
      <c r="M165" s="37">
        <v>0</v>
      </c>
      <c r="N165" s="37">
        <v>0</v>
      </c>
      <c r="O165" s="37">
        <v>3</v>
      </c>
      <c r="P165" s="37">
        <v>0</v>
      </c>
      <c r="Q165" s="37">
        <v>0</v>
      </c>
      <c r="R165" s="37">
        <v>0</v>
      </c>
      <c r="S165" s="37">
        <v>0</v>
      </c>
      <c r="T165" s="37">
        <v>0</v>
      </c>
      <c r="U165" s="37">
        <v>0</v>
      </c>
      <c r="V165" s="37">
        <v>0</v>
      </c>
      <c r="W165" s="37">
        <v>0</v>
      </c>
      <c r="X165" s="7">
        <f t="shared" ref="X165:X166" si="82">SUM(L165:W165)</f>
        <v>3</v>
      </c>
      <c r="Y165" s="37">
        <v>50</v>
      </c>
      <c r="Z165" s="8">
        <f t="shared" ref="Z165:Z166" si="83">X165/Y165</f>
        <v>0.06</v>
      </c>
      <c r="AA165" s="9"/>
      <c r="AB165" s="9"/>
      <c r="AC165" s="10"/>
      <c r="AD165" s="6" t="s">
        <v>545</v>
      </c>
    </row>
    <row r="166" spans="1:30" ht="75">
      <c r="A166" s="6">
        <v>147</v>
      </c>
      <c r="B166" s="6" t="s">
        <v>16</v>
      </c>
      <c r="C166" s="50" t="s">
        <v>554</v>
      </c>
      <c r="D166" s="6" t="s">
        <v>555</v>
      </c>
      <c r="E166" s="6" t="s">
        <v>236</v>
      </c>
      <c r="F166" s="6" t="s">
        <v>556</v>
      </c>
      <c r="G166" s="6" t="s">
        <v>29</v>
      </c>
      <c r="H166" s="6" t="s">
        <v>557</v>
      </c>
      <c r="I166" s="6" t="s">
        <v>32</v>
      </c>
      <c r="J166" s="6" t="s">
        <v>508</v>
      </c>
      <c r="K166" s="6">
        <v>9</v>
      </c>
      <c r="L166" s="37">
        <v>0</v>
      </c>
      <c r="M166" s="37">
        <v>0</v>
      </c>
      <c r="N166" s="37">
        <v>0</v>
      </c>
      <c r="O166" s="37">
        <v>0</v>
      </c>
      <c r="P166" s="37">
        <v>1</v>
      </c>
      <c r="Q166" s="37">
        <v>0</v>
      </c>
      <c r="R166" s="37">
        <v>0</v>
      </c>
      <c r="S166" s="37">
        <v>0</v>
      </c>
      <c r="T166" s="37">
        <v>1</v>
      </c>
      <c r="U166" s="37">
        <v>0</v>
      </c>
      <c r="V166" s="37">
        <v>0</v>
      </c>
      <c r="W166" s="37">
        <v>0</v>
      </c>
      <c r="X166" s="7">
        <f t="shared" si="82"/>
        <v>2</v>
      </c>
      <c r="Y166" s="37">
        <v>50</v>
      </c>
      <c r="Z166" s="8">
        <f t="shared" si="83"/>
        <v>0.04</v>
      </c>
      <c r="AA166" s="9"/>
      <c r="AB166" s="9"/>
      <c r="AC166" s="10"/>
      <c r="AD166" s="6" t="s">
        <v>513</v>
      </c>
    </row>
    <row r="167" spans="1:30" ht="89.25" customHeight="1">
      <c r="A167" s="6">
        <v>148</v>
      </c>
      <c r="B167" s="6" t="s">
        <v>16</v>
      </c>
      <c r="C167" s="6" t="s">
        <v>217</v>
      </c>
      <c r="D167" s="6" t="s">
        <v>218</v>
      </c>
      <c r="E167" s="6" t="s">
        <v>130</v>
      </c>
      <c r="F167" s="6" t="s">
        <v>219</v>
      </c>
      <c r="G167" s="6" t="s">
        <v>30</v>
      </c>
      <c r="H167" s="16">
        <v>38930</v>
      </c>
      <c r="I167" s="6" t="s">
        <v>32</v>
      </c>
      <c r="J167" s="6" t="s">
        <v>215</v>
      </c>
      <c r="K167" s="6">
        <v>9</v>
      </c>
      <c r="L167" s="37">
        <v>1</v>
      </c>
      <c r="M167" s="37">
        <v>0</v>
      </c>
      <c r="N167" s="37">
        <v>0</v>
      </c>
      <c r="O167" s="37">
        <v>0</v>
      </c>
      <c r="P167" s="37">
        <v>1</v>
      </c>
      <c r="Q167" s="37">
        <v>0</v>
      </c>
      <c r="R167" s="37">
        <v>0</v>
      </c>
      <c r="S167" s="37">
        <v>0</v>
      </c>
      <c r="T167" s="37">
        <v>0</v>
      </c>
      <c r="U167" s="37">
        <v>0</v>
      </c>
      <c r="V167" s="37">
        <v>0</v>
      </c>
      <c r="W167" s="37">
        <v>0</v>
      </c>
      <c r="X167" s="7">
        <f>SUM(L167:W167)</f>
        <v>2</v>
      </c>
      <c r="Y167" s="37">
        <v>50</v>
      </c>
      <c r="Z167" s="8">
        <f>X167/Y167</f>
        <v>0.04</v>
      </c>
      <c r="AA167" s="9"/>
      <c r="AB167" s="9"/>
      <c r="AC167" s="10"/>
      <c r="AD167" s="6" t="s">
        <v>216</v>
      </c>
    </row>
    <row r="168" spans="1:30" ht="81" customHeight="1">
      <c r="A168" s="6">
        <v>149</v>
      </c>
      <c r="B168" s="6" t="s">
        <v>16</v>
      </c>
      <c r="C168" s="6" t="s">
        <v>349</v>
      </c>
      <c r="D168" s="6" t="s">
        <v>350</v>
      </c>
      <c r="E168" s="6" t="s">
        <v>351</v>
      </c>
      <c r="F168" s="6" t="s">
        <v>335</v>
      </c>
      <c r="G168" s="6" t="s">
        <v>30</v>
      </c>
      <c r="H168" s="16">
        <v>38763</v>
      </c>
      <c r="I168" s="6" t="s">
        <v>32</v>
      </c>
      <c r="J168" s="6" t="s">
        <v>339</v>
      </c>
      <c r="K168" s="6">
        <v>9</v>
      </c>
      <c r="L168" s="37">
        <v>0</v>
      </c>
      <c r="M168" s="37">
        <v>0</v>
      </c>
      <c r="N168" s="37">
        <v>0</v>
      </c>
      <c r="O168" s="37">
        <v>0</v>
      </c>
      <c r="P168" s="37">
        <v>1</v>
      </c>
      <c r="Q168" s="37">
        <v>0</v>
      </c>
      <c r="R168" s="37">
        <v>0</v>
      </c>
      <c r="S168" s="37">
        <v>0</v>
      </c>
      <c r="T168" s="37">
        <v>0.5</v>
      </c>
      <c r="U168" s="37">
        <v>0</v>
      </c>
      <c r="V168" s="37">
        <v>0</v>
      </c>
      <c r="W168" s="37">
        <v>0</v>
      </c>
      <c r="X168" s="7">
        <f t="shared" ref="X168" si="84">SUM(L168:W168)</f>
        <v>1.5</v>
      </c>
      <c r="Y168" s="37">
        <v>50</v>
      </c>
      <c r="Z168" s="8">
        <f t="shared" ref="Z168:Z170" si="85">X168/Y168</f>
        <v>0.03</v>
      </c>
      <c r="AA168" s="9"/>
      <c r="AB168" s="9"/>
      <c r="AC168" s="10"/>
      <c r="AD168" s="6"/>
    </row>
    <row r="169" spans="1:30" ht="75">
      <c r="A169" s="6">
        <v>150</v>
      </c>
      <c r="B169" s="6" t="s">
        <v>16</v>
      </c>
      <c r="C169" s="50" t="s">
        <v>546</v>
      </c>
      <c r="D169" s="6" t="s">
        <v>547</v>
      </c>
      <c r="E169" s="6" t="s">
        <v>58</v>
      </c>
      <c r="F169" s="6" t="s">
        <v>108</v>
      </c>
      <c r="G169" s="6" t="s">
        <v>30</v>
      </c>
      <c r="H169" s="16">
        <v>38741</v>
      </c>
      <c r="I169" s="6" t="s">
        <v>32</v>
      </c>
      <c r="J169" s="6" t="s">
        <v>508</v>
      </c>
      <c r="K169" s="6">
        <v>9</v>
      </c>
      <c r="L169" s="37">
        <v>0</v>
      </c>
      <c r="M169" s="37">
        <v>0</v>
      </c>
      <c r="N169" s="37">
        <v>0</v>
      </c>
      <c r="O169" s="37">
        <v>0</v>
      </c>
      <c r="P169" s="37">
        <v>0</v>
      </c>
      <c r="Q169" s="37">
        <v>0</v>
      </c>
      <c r="R169" s="37">
        <v>0</v>
      </c>
      <c r="S169" s="37">
        <v>0.5</v>
      </c>
      <c r="T169" s="37">
        <v>0</v>
      </c>
      <c r="U169" s="37">
        <v>0</v>
      </c>
      <c r="V169" s="37">
        <v>0</v>
      </c>
      <c r="W169" s="37">
        <v>0</v>
      </c>
      <c r="X169" s="7">
        <f t="shared" ref="X169:X170" si="86">SUM(L169:W169)</f>
        <v>0.5</v>
      </c>
      <c r="Y169" s="37">
        <v>50</v>
      </c>
      <c r="Z169" s="8">
        <f t="shared" si="85"/>
        <v>0.01</v>
      </c>
      <c r="AA169" s="9"/>
      <c r="AB169" s="9"/>
      <c r="AC169" s="10"/>
      <c r="AD169" s="6" t="s">
        <v>545</v>
      </c>
    </row>
    <row r="170" spans="1:30" ht="75">
      <c r="A170" s="6">
        <v>151</v>
      </c>
      <c r="B170" s="6" t="s">
        <v>16</v>
      </c>
      <c r="C170" s="36" t="s">
        <v>560</v>
      </c>
      <c r="D170" s="6" t="s">
        <v>561</v>
      </c>
      <c r="E170" s="6" t="s">
        <v>391</v>
      </c>
      <c r="F170" s="6" t="s">
        <v>87</v>
      </c>
      <c r="G170" s="6" t="s">
        <v>30</v>
      </c>
      <c r="H170" s="16">
        <v>38779</v>
      </c>
      <c r="I170" s="6" t="s">
        <v>32</v>
      </c>
      <c r="J170" s="6" t="s">
        <v>508</v>
      </c>
      <c r="K170" s="6">
        <v>9</v>
      </c>
      <c r="L170" s="37">
        <v>0</v>
      </c>
      <c r="M170" s="37">
        <v>0</v>
      </c>
      <c r="N170" s="37">
        <v>0</v>
      </c>
      <c r="O170" s="37">
        <v>0</v>
      </c>
      <c r="P170" s="37">
        <v>0</v>
      </c>
      <c r="Q170" s="37">
        <v>0</v>
      </c>
      <c r="R170" s="37">
        <v>0</v>
      </c>
      <c r="S170" s="37">
        <v>0</v>
      </c>
      <c r="T170" s="37">
        <v>0</v>
      </c>
      <c r="U170" s="37">
        <v>0</v>
      </c>
      <c r="V170" s="37">
        <v>0</v>
      </c>
      <c r="W170" s="37">
        <v>0</v>
      </c>
      <c r="X170" s="7">
        <f t="shared" si="86"/>
        <v>0</v>
      </c>
      <c r="Y170" s="37">
        <v>50</v>
      </c>
      <c r="Z170" s="8">
        <f t="shared" si="85"/>
        <v>0</v>
      </c>
      <c r="AA170" s="9"/>
      <c r="AB170" s="9"/>
      <c r="AC170" s="10"/>
      <c r="AD170" s="6" t="s">
        <v>545</v>
      </c>
    </row>
    <row r="171" spans="1:30" ht="112.5">
      <c r="A171" s="6">
        <v>152</v>
      </c>
      <c r="B171" s="6" t="s">
        <v>16</v>
      </c>
      <c r="C171" s="18" t="s">
        <v>143</v>
      </c>
      <c r="D171" s="6" t="s">
        <v>144</v>
      </c>
      <c r="E171" s="6" t="s">
        <v>145</v>
      </c>
      <c r="F171" s="6" t="s">
        <v>146</v>
      </c>
      <c r="G171" s="6" t="s">
        <v>30</v>
      </c>
      <c r="H171" s="16">
        <v>38675</v>
      </c>
      <c r="I171" s="6" t="s">
        <v>32</v>
      </c>
      <c r="J171" s="19" t="s">
        <v>167</v>
      </c>
      <c r="K171" s="6">
        <v>10</v>
      </c>
      <c r="L171" s="37">
        <v>3</v>
      </c>
      <c r="M171" s="37">
        <v>4</v>
      </c>
      <c r="N171" s="37">
        <v>2</v>
      </c>
      <c r="O171" s="37">
        <v>1</v>
      </c>
      <c r="P171" s="37">
        <v>0</v>
      </c>
      <c r="Q171" s="37">
        <v>4.5</v>
      </c>
      <c r="R171" s="37">
        <v>4</v>
      </c>
      <c r="S171" s="37">
        <v>0</v>
      </c>
      <c r="T171" s="37">
        <v>4</v>
      </c>
      <c r="U171" s="37">
        <v>1</v>
      </c>
      <c r="V171" s="37">
        <v>3</v>
      </c>
      <c r="W171" s="37">
        <v>0</v>
      </c>
      <c r="X171" s="7">
        <f>SUM(L171:W171)</f>
        <v>26.5</v>
      </c>
      <c r="Y171" s="37">
        <v>50</v>
      </c>
      <c r="Z171" s="8">
        <f>X171/Y171</f>
        <v>0.53</v>
      </c>
      <c r="AA171" s="9"/>
      <c r="AB171" s="9"/>
      <c r="AC171" s="10" t="s">
        <v>657</v>
      </c>
      <c r="AD171" s="6" t="s">
        <v>164</v>
      </c>
    </row>
    <row r="172" spans="1:30" ht="112.5">
      <c r="A172" s="6">
        <v>153</v>
      </c>
      <c r="B172" s="6" t="s">
        <v>16</v>
      </c>
      <c r="C172" s="17" t="s">
        <v>136</v>
      </c>
      <c r="D172" s="6" t="s">
        <v>137</v>
      </c>
      <c r="E172" s="6" t="s">
        <v>138</v>
      </c>
      <c r="F172" s="6" t="s">
        <v>135</v>
      </c>
      <c r="G172" s="6" t="s">
        <v>29</v>
      </c>
      <c r="H172" s="16">
        <v>38319</v>
      </c>
      <c r="I172" s="6" t="s">
        <v>32</v>
      </c>
      <c r="J172" s="19" t="s">
        <v>167</v>
      </c>
      <c r="K172" s="6">
        <v>10</v>
      </c>
      <c r="L172" s="37">
        <v>4</v>
      </c>
      <c r="M172" s="37">
        <v>0</v>
      </c>
      <c r="N172" s="37">
        <v>5</v>
      </c>
      <c r="O172" s="37">
        <v>2</v>
      </c>
      <c r="P172" s="37">
        <v>3</v>
      </c>
      <c r="Q172" s="37">
        <v>3</v>
      </c>
      <c r="R172" s="37">
        <v>3</v>
      </c>
      <c r="S172" s="37">
        <v>0</v>
      </c>
      <c r="T172" s="37">
        <v>4</v>
      </c>
      <c r="U172" s="37">
        <v>0</v>
      </c>
      <c r="V172" s="37">
        <v>0</v>
      </c>
      <c r="W172" s="37"/>
      <c r="X172" s="7">
        <f t="shared" si="3"/>
        <v>24</v>
      </c>
      <c r="Y172" s="37">
        <v>50</v>
      </c>
      <c r="Z172" s="8">
        <f t="shared" si="4"/>
        <v>0.48</v>
      </c>
      <c r="AA172" s="9"/>
      <c r="AB172" s="9"/>
      <c r="AC172" s="10" t="s">
        <v>658</v>
      </c>
      <c r="AD172" s="6" t="s">
        <v>164</v>
      </c>
    </row>
    <row r="173" spans="1:30" ht="112.5">
      <c r="A173" s="6">
        <v>154</v>
      </c>
      <c r="B173" s="6" t="s">
        <v>16</v>
      </c>
      <c r="C173" s="18" t="s">
        <v>139</v>
      </c>
      <c r="D173" s="6" t="s">
        <v>140</v>
      </c>
      <c r="E173" s="6" t="s">
        <v>73</v>
      </c>
      <c r="F173" s="6" t="s">
        <v>125</v>
      </c>
      <c r="G173" s="6" t="s">
        <v>29</v>
      </c>
      <c r="H173" s="16">
        <v>38451</v>
      </c>
      <c r="I173" s="6" t="s">
        <v>32</v>
      </c>
      <c r="J173" s="19" t="s">
        <v>167</v>
      </c>
      <c r="K173" s="6">
        <v>10</v>
      </c>
      <c r="L173" s="37">
        <v>4</v>
      </c>
      <c r="M173" s="37">
        <v>0</v>
      </c>
      <c r="N173" s="37">
        <v>5</v>
      </c>
      <c r="O173" s="37">
        <v>2</v>
      </c>
      <c r="P173" s="37">
        <v>0</v>
      </c>
      <c r="Q173" s="37">
        <v>3</v>
      </c>
      <c r="R173" s="37">
        <v>3</v>
      </c>
      <c r="S173" s="37">
        <v>0</v>
      </c>
      <c r="T173" s="37">
        <v>4</v>
      </c>
      <c r="U173" s="37">
        <v>0</v>
      </c>
      <c r="V173" s="37">
        <v>3</v>
      </c>
      <c r="W173" s="37">
        <v>0</v>
      </c>
      <c r="X173" s="7">
        <f t="shared" si="3"/>
        <v>24</v>
      </c>
      <c r="Y173" s="37">
        <v>50</v>
      </c>
      <c r="Z173" s="8">
        <f t="shared" si="4"/>
        <v>0.48</v>
      </c>
      <c r="AA173" s="9"/>
      <c r="AB173" s="9"/>
      <c r="AC173" s="10" t="s">
        <v>658</v>
      </c>
      <c r="AD173" s="6" t="s">
        <v>164</v>
      </c>
    </row>
    <row r="174" spans="1:30" ht="112.5">
      <c r="A174" s="6">
        <v>155</v>
      </c>
      <c r="B174" s="6" t="s">
        <v>16</v>
      </c>
      <c r="C174" s="56" t="s">
        <v>133</v>
      </c>
      <c r="D174" s="6" t="s">
        <v>134</v>
      </c>
      <c r="E174" s="6" t="s">
        <v>45</v>
      </c>
      <c r="F174" s="6" t="s">
        <v>135</v>
      </c>
      <c r="G174" s="6" t="s">
        <v>29</v>
      </c>
      <c r="H174" s="16">
        <v>38491</v>
      </c>
      <c r="I174" s="6" t="s">
        <v>32</v>
      </c>
      <c r="J174" s="19" t="s">
        <v>167</v>
      </c>
      <c r="K174" s="6">
        <v>10</v>
      </c>
      <c r="L174" s="37">
        <v>4</v>
      </c>
      <c r="M174" s="37">
        <v>0</v>
      </c>
      <c r="N174" s="37">
        <v>5</v>
      </c>
      <c r="O174" s="37">
        <v>2</v>
      </c>
      <c r="P174" s="37">
        <v>0</v>
      </c>
      <c r="Q174" s="37">
        <v>3</v>
      </c>
      <c r="R174" s="37">
        <v>2</v>
      </c>
      <c r="S174" s="37">
        <v>0</v>
      </c>
      <c r="T174" s="37">
        <v>4</v>
      </c>
      <c r="U174" s="37"/>
      <c r="V174" s="37">
        <v>3</v>
      </c>
      <c r="W174" s="37"/>
      <c r="X174" s="7">
        <f>SUM(L174:W174)</f>
        <v>23</v>
      </c>
      <c r="Y174" s="37">
        <v>50</v>
      </c>
      <c r="Z174" s="8">
        <f>X174/Y174</f>
        <v>0.46</v>
      </c>
      <c r="AA174" s="9"/>
      <c r="AB174" s="9"/>
      <c r="AC174" s="10" t="s">
        <v>658</v>
      </c>
      <c r="AD174" s="6" t="s">
        <v>164</v>
      </c>
    </row>
    <row r="175" spans="1:30" ht="112.5">
      <c r="A175" s="6">
        <v>156</v>
      </c>
      <c r="B175" s="6" t="s">
        <v>16</v>
      </c>
      <c r="C175" s="18" t="s">
        <v>141</v>
      </c>
      <c r="D175" s="6" t="s">
        <v>142</v>
      </c>
      <c r="E175" s="6" t="s">
        <v>92</v>
      </c>
      <c r="F175" s="6" t="s">
        <v>64</v>
      </c>
      <c r="G175" s="6" t="s">
        <v>29</v>
      </c>
      <c r="H175" s="16">
        <v>38538</v>
      </c>
      <c r="I175" s="6" t="s">
        <v>32</v>
      </c>
      <c r="J175" s="19" t="s">
        <v>167</v>
      </c>
      <c r="K175" s="6">
        <v>10</v>
      </c>
      <c r="L175" s="37">
        <v>0</v>
      </c>
      <c r="M175" s="37">
        <v>0</v>
      </c>
      <c r="N175" s="37">
        <v>3</v>
      </c>
      <c r="O175" s="37">
        <v>1.5</v>
      </c>
      <c r="P175" s="37">
        <v>0</v>
      </c>
      <c r="Q175" s="37">
        <v>3.8</v>
      </c>
      <c r="R175" s="37">
        <v>5</v>
      </c>
      <c r="S175" s="37">
        <v>1.5</v>
      </c>
      <c r="T175" s="37">
        <v>4</v>
      </c>
      <c r="U175" s="37">
        <v>1</v>
      </c>
      <c r="V175" s="37">
        <v>3</v>
      </c>
      <c r="W175" s="37"/>
      <c r="X175" s="7">
        <f t="shared" si="3"/>
        <v>22.8</v>
      </c>
      <c r="Y175" s="37">
        <v>50</v>
      </c>
      <c r="Z175" s="8">
        <f t="shared" si="4"/>
        <v>0.45600000000000002</v>
      </c>
      <c r="AA175" s="9"/>
      <c r="AB175" s="9"/>
      <c r="AC175" s="10" t="s">
        <v>658</v>
      </c>
      <c r="AD175" s="6" t="s">
        <v>164</v>
      </c>
    </row>
    <row r="176" spans="1:30" s="28" customFormat="1" ht="78.75" customHeight="1" thickBot="1">
      <c r="A176" s="6">
        <v>157</v>
      </c>
      <c r="B176" s="22" t="s">
        <v>16</v>
      </c>
      <c r="C176" s="22" t="s">
        <v>268</v>
      </c>
      <c r="D176" s="22" t="s">
        <v>269</v>
      </c>
      <c r="E176" s="22" t="s">
        <v>270</v>
      </c>
      <c r="F176" s="22" t="s">
        <v>59</v>
      </c>
      <c r="G176" s="22" t="s">
        <v>30</v>
      </c>
      <c r="H176" s="29">
        <v>38263</v>
      </c>
      <c r="I176" s="22" t="s">
        <v>32</v>
      </c>
      <c r="J176" s="22" t="s">
        <v>257</v>
      </c>
      <c r="K176" s="22">
        <v>10</v>
      </c>
      <c r="L176" s="57">
        <v>0</v>
      </c>
      <c r="M176" s="57">
        <v>0</v>
      </c>
      <c r="N176" s="57">
        <v>3</v>
      </c>
      <c r="O176" s="57">
        <v>0</v>
      </c>
      <c r="P176" s="57">
        <v>3</v>
      </c>
      <c r="Q176" s="57">
        <v>0</v>
      </c>
      <c r="R176" s="57">
        <v>2</v>
      </c>
      <c r="S176" s="57">
        <v>0</v>
      </c>
      <c r="T176" s="57">
        <v>4</v>
      </c>
      <c r="U176" s="57">
        <v>0</v>
      </c>
      <c r="V176" s="57">
        <v>5</v>
      </c>
      <c r="W176" s="57">
        <v>0</v>
      </c>
      <c r="X176" s="24">
        <f t="shared" ref="X176:X178" si="87">SUM(L176:W176)</f>
        <v>17</v>
      </c>
      <c r="Y176" s="57">
        <v>50</v>
      </c>
      <c r="Z176" s="25">
        <f t="shared" si="4"/>
        <v>0.34</v>
      </c>
      <c r="AA176" s="26"/>
      <c r="AB176" s="26"/>
      <c r="AC176" s="27" t="s">
        <v>658</v>
      </c>
      <c r="AD176" s="22" t="s">
        <v>271</v>
      </c>
    </row>
    <row r="177" spans="1:33" s="28" customFormat="1" ht="81" customHeight="1" thickBot="1">
      <c r="A177" s="6">
        <v>158</v>
      </c>
      <c r="B177" s="22" t="s">
        <v>16</v>
      </c>
      <c r="C177" s="22" t="s">
        <v>272</v>
      </c>
      <c r="D177" s="22" t="s">
        <v>273</v>
      </c>
      <c r="E177" s="22" t="s">
        <v>263</v>
      </c>
      <c r="F177" s="22" t="s">
        <v>274</v>
      </c>
      <c r="G177" s="22" t="s">
        <v>29</v>
      </c>
      <c r="H177" s="29">
        <v>38497</v>
      </c>
      <c r="I177" s="22" t="s">
        <v>32</v>
      </c>
      <c r="J177" s="22" t="s">
        <v>257</v>
      </c>
      <c r="K177" s="22">
        <v>10</v>
      </c>
      <c r="L177" s="57">
        <v>0</v>
      </c>
      <c r="M177" s="57">
        <v>0</v>
      </c>
      <c r="N177" s="57">
        <v>3</v>
      </c>
      <c r="O177" s="57">
        <v>0.5</v>
      </c>
      <c r="P177" s="57">
        <v>0</v>
      </c>
      <c r="Q177" s="57">
        <v>0.8</v>
      </c>
      <c r="R177" s="57">
        <v>2</v>
      </c>
      <c r="S177" s="57">
        <v>1.5</v>
      </c>
      <c r="T177" s="57">
        <v>4</v>
      </c>
      <c r="U177" s="57">
        <v>0</v>
      </c>
      <c r="V177" s="57">
        <v>5</v>
      </c>
      <c r="W177" s="57">
        <v>0</v>
      </c>
      <c r="X177" s="24">
        <f t="shared" si="87"/>
        <v>16.8</v>
      </c>
      <c r="Y177" s="57">
        <v>50</v>
      </c>
      <c r="Z177" s="25">
        <f t="shared" si="4"/>
        <v>0.33600000000000002</v>
      </c>
      <c r="AA177" s="26"/>
      <c r="AB177" s="26"/>
      <c r="AC177" s="27" t="s">
        <v>658</v>
      </c>
      <c r="AD177" s="22" t="s">
        <v>271</v>
      </c>
      <c r="AG177" s="30"/>
    </row>
    <row r="178" spans="1:33" s="28" customFormat="1" ht="84.75" customHeight="1">
      <c r="A178" s="6">
        <v>159</v>
      </c>
      <c r="B178" s="22" t="s">
        <v>16</v>
      </c>
      <c r="C178" s="22" t="s">
        <v>275</v>
      </c>
      <c r="D178" s="22" t="s">
        <v>276</v>
      </c>
      <c r="E178" s="22" t="s">
        <v>189</v>
      </c>
      <c r="F178" s="22" t="s">
        <v>22</v>
      </c>
      <c r="G178" s="22" t="s">
        <v>29</v>
      </c>
      <c r="H178" s="29">
        <v>38587</v>
      </c>
      <c r="I178" s="22" t="s">
        <v>32</v>
      </c>
      <c r="J178" s="22" t="s">
        <v>257</v>
      </c>
      <c r="K178" s="22">
        <v>10</v>
      </c>
      <c r="L178" s="57">
        <v>1</v>
      </c>
      <c r="M178" s="57">
        <v>0</v>
      </c>
      <c r="N178" s="57">
        <v>3</v>
      </c>
      <c r="O178" s="57">
        <v>0</v>
      </c>
      <c r="P178" s="57">
        <v>0</v>
      </c>
      <c r="Q178" s="57">
        <v>0</v>
      </c>
      <c r="R178" s="57">
        <v>2</v>
      </c>
      <c r="S178" s="57">
        <v>1.5</v>
      </c>
      <c r="T178" s="57">
        <v>3</v>
      </c>
      <c r="U178" s="57">
        <v>0</v>
      </c>
      <c r="V178" s="57">
        <v>5</v>
      </c>
      <c r="W178" s="57">
        <v>0</v>
      </c>
      <c r="X178" s="24">
        <f t="shared" si="87"/>
        <v>15.5</v>
      </c>
      <c r="Y178" s="57">
        <v>50</v>
      </c>
      <c r="Z178" s="25">
        <f t="shared" si="4"/>
        <v>0.31</v>
      </c>
      <c r="AA178" s="26"/>
      <c r="AB178" s="26"/>
      <c r="AC178" s="27" t="s">
        <v>658</v>
      </c>
      <c r="AD178" s="22" t="s">
        <v>271</v>
      </c>
    </row>
    <row r="179" spans="1:33" ht="75">
      <c r="A179" s="6">
        <v>160</v>
      </c>
      <c r="B179" s="6" t="s">
        <v>16</v>
      </c>
      <c r="C179" s="36" t="s">
        <v>585</v>
      </c>
      <c r="D179" s="6" t="s">
        <v>586</v>
      </c>
      <c r="E179" s="6" t="s">
        <v>130</v>
      </c>
      <c r="F179" s="6" t="s">
        <v>87</v>
      </c>
      <c r="G179" s="6" t="s">
        <v>30</v>
      </c>
      <c r="H179" s="16">
        <v>38557</v>
      </c>
      <c r="I179" s="6" t="s">
        <v>32</v>
      </c>
      <c r="J179" s="6" t="s">
        <v>508</v>
      </c>
      <c r="K179" s="6">
        <v>10</v>
      </c>
      <c r="L179" s="37">
        <v>4</v>
      </c>
      <c r="M179" s="37">
        <v>0</v>
      </c>
      <c r="N179" s="37">
        <v>3</v>
      </c>
      <c r="O179" s="37">
        <v>0</v>
      </c>
      <c r="P179" s="37">
        <v>0</v>
      </c>
      <c r="Q179" s="37">
        <v>1.5</v>
      </c>
      <c r="R179" s="37">
        <v>3</v>
      </c>
      <c r="S179" s="37">
        <v>3</v>
      </c>
      <c r="T179" s="37">
        <v>0</v>
      </c>
      <c r="U179" s="37">
        <v>0</v>
      </c>
      <c r="V179" s="37">
        <v>0</v>
      </c>
      <c r="W179" s="37">
        <v>0</v>
      </c>
      <c r="X179" s="7">
        <f t="shared" ref="X179" si="88">SUM(L179:W179)</f>
        <v>14.5</v>
      </c>
      <c r="Y179" s="37">
        <v>50</v>
      </c>
      <c r="Z179" s="8">
        <f t="shared" ref="Z179" si="89">X179/Y179</f>
        <v>0.28999999999999998</v>
      </c>
      <c r="AA179" s="9"/>
      <c r="AB179" s="9"/>
      <c r="AC179" s="10" t="s">
        <v>658</v>
      </c>
      <c r="AD179" s="6" t="s">
        <v>545</v>
      </c>
    </row>
    <row r="180" spans="1:33" ht="75">
      <c r="A180" s="6">
        <v>161</v>
      </c>
      <c r="B180" s="6" t="s">
        <v>16</v>
      </c>
      <c r="C180" s="36" t="s">
        <v>582</v>
      </c>
      <c r="D180" s="6" t="s">
        <v>583</v>
      </c>
      <c r="E180" s="6" t="s">
        <v>121</v>
      </c>
      <c r="F180" s="6" t="s">
        <v>584</v>
      </c>
      <c r="G180" s="6" t="s">
        <v>29</v>
      </c>
      <c r="H180" s="16">
        <v>38450</v>
      </c>
      <c r="I180" s="6" t="s">
        <v>32</v>
      </c>
      <c r="J180" s="6" t="s">
        <v>508</v>
      </c>
      <c r="K180" s="6">
        <v>10</v>
      </c>
      <c r="L180" s="37">
        <v>4</v>
      </c>
      <c r="M180" s="37">
        <v>0</v>
      </c>
      <c r="N180" s="37">
        <v>2</v>
      </c>
      <c r="O180" s="37">
        <v>0</v>
      </c>
      <c r="P180" s="37">
        <v>3</v>
      </c>
      <c r="Q180" s="37">
        <v>3.8</v>
      </c>
      <c r="R180" s="37">
        <v>0</v>
      </c>
      <c r="S180" s="37">
        <v>1.5</v>
      </c>
      <c r="T180" s="37">
        <v>0</v>
      </c>
      <c r="U180" s="37">
        <v>0</v>
      </c>
      <c r="V180" s="37">
        <v>0</v>
      </c>
      <c r="W180" s="37">
        <v>0</v>
      </c>
      <c r="X180" s="7">
        <f t="shared" ref="X180:X182" si="90">SUM(L180:W180)</f>
        <v>14.3</v>
      </c>
      <c r="Y180" s="37">
        <v>50</v>
      </c>
      <c r="Z180" s="8">
        <f t="shared" ref="Z180:Z182" si="91">X180/Y180</f>
        <v>0.28600000000000003</v>
      </c>
      <c r="AA180" s="9"/>
      <c r="AB180" s="9"/>
      <c r="AC180" s="10" t="s">
        <v>658</v>
      </c>
      <c r="AD180" s="6" t="s">
        <v>545</v>
      </c>
    </row>
    <row r="181" spans="1:33" ht="75.75" thickBot="1">
      <c r="A181" s="6">
        <v>162</v>
      </c>
      <c r="B181" s="6" t="s">
        <v>16</v>
      </c>
      <c r="C181" s="36" t="s">
        <v>587</v>
      </c>
      <c r="D181" s="6" t="s">
        <v>588</v>
      </c>
      <c r="E181" s="6" t="s">
        <v>589</v>
      </c>
      <c r="F181" s="6" t="s">
        <v>70</v>
      </c>
      <c r="G181" s="6" t="s">
        <v>29</v>
      </c>
      <c r="H181" s="16">
        <v>38615</v>
      </c>
      <c r="I181" s="6" t="s">
        <v>32</v>
      </c>
      <c r="J181" s="6" t="s">
        <v>508</v>
      </c>
      <c r="K181" s="6">
        <v>10</v>
      </c>
      <c r="L181" s="37">
        <v>4</v>
      </c>
      <c r="M181" s="37">
        <v>0</v>
      </c>
      <c r="N181" s="37">
        <v>2</v>
      </c>
      <c r="O181" s="37">
        <v>2</v>
      </c>
      <c r="P181" s="37">
        <v>0</v>
      </c>
      <c r="Q181" s="37">
        <v>2.2999999999999998</v>
      </c>
      <c r="R181" s="37">
        <v>0</v>
      </c>
      <c r="S181" s="37">
        <v>3</v>
      </c>
      <c r="T181" s="37">
        <v>0</v>
      </c>
      <c r="U181" s="37">
        <v>0</v>
      </c>
      <c r="V181" s="37">
        <v>0</v>
      </c>
      <c r="W181" s="37">
        <v>0</v>
      </c>
      <c r="X181" s="7">
        <f t="shared" si="90"/>
        <v>13.3</v>
      </c>
      <c r="Y181" s="37">
        <v>50</v>
      </c>
      <c r="Z181" s="8">
        <f t="shared" si="91"/>
        <v>0.26600000000000001</v>
      </c>
      <c r="AA181" s="9"/>
      <c r="AB181" s="9"/>
      <c r="AC181" s="10" t="s">
        <v>658</v>
      </c>
      <c r="AD181" s="6" t="s">
        <v>545</v>
      </c>
    </row>
    <row r="182" spans="1:33" ht="75.75" thickBot="1">
      <c r="A182" s="6">
        <v>163</v>
      </c>
      <c r="B182" s="6" t="s">
        <v>16</v>
      </c>
      <c r="C182" s="36" t="s">
        <v>590</v>
      </c>
      <c r="D182" s="6" t="s">
        <v>591</v>
      </c>
      <c r="E182" s="6" t="s">
        <v>592</v>
      </c>
      <c r="F182" s="6" t="s">
        <v>399</v>
      </c>
      <c r="G182" s="6" t="s">
        <v>29</v>
      </c>
      <c r="H182" s="16">
        <v>38660</v>
      </c>
      <c r="I182" s="6" t="s">
        <v>32</v>
      </c>
      <c r="J182" s="6" t="s">
        <v>508</v>
      </c>
      <c r="K182" s="6">
        <v>10</v>
      </c>
      <c r="L182" s="37">
        <v>3</v>
      </c>
      <c r="M182" s="37">
        <v>0</v>
      </c>
      <c r="N182" s="37">
        <v>2</v>
      </c>
      <c r="O182" s="37">
        <v>0.5</v>
      </c>
      <c r="P182" s="37">
        <v>0</v>
      </c>
      <c r="Q182" s="37">
        <v>3.8</v>
      </c>
      <c r="R182" s="37">
        <v>2</v>
      </c>
      <c r="S182" s="37">
        <v>0</v>
      </c>
      <c r="T182" s="37">
        <v>1</v>
      </c>
      <c r="U182" s="37">
        <v>0</v>
      </c>
      <c r="V182" s="37">
        <v>0</v>
      </c>
      <c r="W182" s="37">
        <v>0</v>
      </c>
      <c r="X182" s="7">
        <f t="shared" si="90"/>
        <v>12.3</v>
      </c>
      <c r="Y182" s="37">
        <v>50</v>
      </c>
      <c r="Z182" s="8">
        <f t="shared" si="91"/>
        <v>0.24600000000000002</v>
      </c>
      <c r="AA182" s="9"/>
      <c r="AB182" s="9"/>
      <c r="AC182" s="10" t="s">
        <v>658</v>
      </c>
      <c r="AD182" s="6" t="s">
        <v>545</v>
      </c>
      <c r="AG182" s="1"/>
    </row>
    <row r="183" spans="1:33" ht="75">
      <c r="A183" s="6">
        <v>164</v>
      </c>
      <c r="B183" s="6" t="s">
        <v>16</v>
      </c>
      <c r="C183" s="6" t="s">
        <v>354</v>
      </c>
      <c r="D183" s="6" t="s">
        <v>355</v>
      </c>
      <c r="E183" s="6" t="s">
        <v>225</v>
      </c>
      <c r="F183" s="6" t="s">
        <v>131</v>
      </c>
      <c r="G183" s="6" t="s">
        <v>30</v>
      </c>
      <c r="H183" s="16">
        <v>38513</v>
      </c>
      <c r="I183" s="6" t="s">
        <v>32</v>
      </c>
      <c r="J183" s="6" t="s">
        <v>339</v>
      </c>
      <c r="K183" s="6">
        <v>10</v>
      </c>
      <c r="L183" s="37">
        <v>4</v>
      </c>
      <c r="M183" s="37">
        <v>0</v>
      </c>
      <c r="N183" s="37">
        <v>0</v>
      </c>
      <c r="O183" s="37">
        <v>0.5</v>
      </c>
      <c r="P183" s="37">
        <v>0</v>
      </c>
      <c r="Q183" s="37">
        <v>0</v>
      </c>
      <c r="R183" s="37">
        <v>0</v>
      </c>
      <c r="S183" s="37">
        <v>1.5</v>
      </c>
      <c r="T183" s="37">
        <v>2</v>
      </c>
      <c r="U183" s="37">
        <v>0</v>
      </c>
      <c r="V183" s="37">
        <v>3</v>
      </c>
      <c r="W183" s="37">
        <v>0</v>
      </c>
      <c r="X183" s="7">
        <f t="shared" ref="X183" si="92">SUM(L183:W183)</f>
        <v>11</v>
      </c>
      <c r="Y183" s="37">
        <v>50</v>
      </c>
      <c r="Z183" s="8">
        <f t="shared" ref="Z183:Z185" si="93">X183/Y183</f>
        <v>0.22</v>
      </c>
      <c r="AA183" s="9"/>
      <c r="AB183" s="32"/>
      <c r="AC183" s="33" t="s">
        <v>658</v>
      </c>
      <c r="AD183" s="31"/>
    </row>
    <row r="184" spans="1:33" s="43" customFormat="1" ht="93.75">
      <c r="A184" s="6">
        <v>165</v>
      </c>
      <c r="B184" s="6" t="s">
        <v>16</v>
      </c>
      <c r="C184" s="44" t="s">
        <v>442</v>
      </c>
      <c r="D184" s="36" t="s">
        <v>443</v>
      </c>
      <c r="E184" s="36" t="s">
        <v>236</v>
      </c>
      <c r="F184" s="6" t="s">
        <v>444</v>
      </c>
      <c r="G184" s="6" t="s">
        <v>29</v>
      </c>
      <c r="H184" s="6" t="s">
        <v>445</v>
      </c>
      <c r="I184" s="6" t="s">
        <v>32</v>
      </c>
      <c r="J184" s="6" t="s">
        <v>377</v>
      </c>
      <c r="K184" s="6">
        <v>10</v>
      </c>
      <c r="L184" s="37">
        <v>4</v>
      </c>
      <c r="M184" s="37">
        <v>0</v>
      </c>
      <c r="N184" s="37">
        <v>0</v>
      </c>
      <c r="O184" s="37">
        <v>0</v>
      </c>
      <c r="P184" s="37">
        <v>0</v>
      </c>
      <c r="Q184" s="37">
        <v>3</v>
      </c>
      <c r="R184" s="37">
        <v>0</v>
      </c>
      <c r="S184" s="37">
        <v>0</v>
      </c>
      <c r="T184" s="37">
        <v>1</v>
      </c>
      <c r="U184" s="37">
        <v>0</v>
      </c>
      <c r="V184" s="37">
        <v>3</v>
      </c>
      <c r="W184" s="37">
        <v>0</v>
      </c>
      <c r="X184" s="7">
        <f t="shared" ref="X184:X185" si="94">SUM(L184:W184)</f>
        <v>11</v>
      </c>
      <c r="Y184" s="37">
        <v>50</v>
      </c>
      <c r="Z184" s="8">
        <f t="shared" si="93"/>
        <v>0.22</v>
      </c>
      <c r="AA184" s="9"/>
      <c r="AB184" s="32"/>
      <c r="AC184" s="32" t="s">
        <v>658</v>
      </c>
      <c r="AD184" s="31" t="s">
        <v>378</v>
      </c>
    </row>
    <row r="185" spans="1:33" s="38" customFormat="1" ht="93.75">
      <c r="A185" s="6">
        <v>166</v>
      </c>
      <c r="B185" s="6" t="s">
        <v>16</v>
      </c>
      <c r="C185" s="44" t="s">
        <v>446</v>
      </c>
      <c r="D185" s="36" t="s">
        <v>447</v>
      </c>
      <c r="E185" s="36" t="s">
        <v>236</v>
      </c>
      <c r="F185" s="6" t="s">
        <v>22</v>
      </c>
      <c r="G185" s="6" t="s">
        <v>29</v>
      </c>
      <c r="H185" s="6" t="s">
        <v>448</v>
      </c>
      <c r="I185" s="6" t="s">
        <v>32</v>
      </c>
      <c r="J185" s="6" t="s">
        <v>377</v>
      </c>
      <c r="K185" s="6">
        <v>10</v>
      </c>
      <c r="L185" s="37">
        <v>4</v>
      </c>
      <c r="M185" s="37">
        <v>0</v>
      </c>
      <c r="N185" s="37">
        <v>0</v>
      </c>
      <c r="O185" s="37">
        <v>0</v>
      </c>
      <c r="P185" s="37">
        <v>0</v>
      </c>
      <c r="Q185" s="37">
        <v>3</v>
      </c>
      <c r="R185" s="37">
        <v>2</v>
      </c>
      <c r="S185" s="37">
        <v>0</v>
      </c>
      <c r="T185" s="37">
        <v>1</v>
      </c>
      <c r="U185" s="37">
        <v>0</v>
      </c>
      <c r="V185" s="37">
        <v>0</v>
      </c>
      <c r="W185" s="37">
        <v>0</v>
      </c>
      <c r="X185" s="7">
        <f t="shared" si="94"/>
        <v>10</v>
      </c>
      <c r="Y185" s="37">
        <v>50</v>
      </c>
      <c r="Z185" s="8">
        <f t="shared" si="93"/>
        <v>0.2</v>
      </c>
      <c r="AA185" s="9"/>
      <c r="AB185" s="9"/>
      <c r="AC185" s="9"/>
      <c r="AD185" s="6" t="s">
        <v>378</v>
      </c>
    </row>
    <row r="186" spans="1:33" ht="75">
      <c r="A186" s="6">
        <v>167</v>
      </c>
      <c r="B186" s="6" t="s">
        <v>16</v>
      </c>
      <c r="C186" s="6" t="s">
        <v>330</v>
      </c>
      <c r="D186" s="6" t="s">
        <v>331</v>
      </c>
      <c r="E186" s="6" t="s">
        <v>332</v>
      </c>
      <c r="F186" s="6" t="s">
        <v>210</v>
      </c>
      <c r="G186" s="6" t="s">
        <v>29</v>
      </c>
      <c r="H186" s="16">
        <v>38649</v>
      </c>
      <c r="I186" s="6" t="s">
        <v>32</v>
      </c>
      <c r="J186" s="6" t="s">
        <v>287</v>
      </c>
      <c r="K186" s="6">
        <v>10</v>
      </c>
      <c r="L186" s="37">
        <v>0</v>
      </c>
      <c r="M186" s="37">
        <v>0</v>
      </c>
      <c r="N186" s="37">
        <v>2</v>
      </c>
      <c r="O186" s="37">
        <v>0</v>
      </c>
      <c r="P186" s="37">
        <v>0</v>
      </c>
      <c r="Q186" s="37">
        <v>3</v>
      </c>
      <c r="R186" s="37">
        <v>0</v>
      </c>
      <c r="S186" s="37">
        <v>0</v>
      </c>
      <c r="T186" s="37">
        <v>1</v>
      </c>
      <c r="U186" s="37">
        <v>0</v>
      </c>
      <c r="V186" s="37">
        <v>3</v>
      </c>
      <c r="W186" s="37">
        <v>0</v>
      </c>
      <c r="X186" s="7">
        <f t="shared" ref="X186" si="95">SUM(L186:W186)</f>
        <v>9</v>
      </c>
      <c r="Y186" s="37">
        <v>50</v>
      </c>
      <c r="Z186" s="8">
        <f t="shared" ref="Z186:Z191" si="96">X186/Y186</f>
        <v>0.18</v>
      </c>
      <c r="AA186" s="9"/>
      <c r="AB186" s="41"/>
      <c r="AC186" s="42"/>
      <c r="AD186" s="40" t="s">
        <v>302</v>
      </c>
    </row>
    <row r="187" spans="1:33" ht="75">
      <c r="A187" s="6">
        <v>168</v>
      </c>
      <c r="B187" s="6" t="s">
        <v>16</v>
      </c>
      <c r="C187" s="36" t="s">
        <v>619</v>
      </c>
      <c r="D187" s="6" t="s">
        <v>620</v>
      </c>
      <c r="E187" s="6" t="s">
        <v>92</v>
      </c>
      <c r="F187" s="6" t="s">
        <v>104</v>
      </c>
      <c r="G187" s="6" t="s">
        <v>29</v>
      </c>
      <c r="H187" s="16">
        <v>38711</v>
      </c>
      <c r="I187" s="6" t="s">
        <v>32</v>
      </c>
      <c r="J187" s="6" t="s">
        <v>599</v>
      </c>
      <c r="K187" s="6">
        <v>10</v>
      </c>
      <c r="L187" s="37">
        <v>0</v>
      </c>
      <c r="M187" s="37">
        <v>0</v>
      </c>
      <c r="N187" s="37">
        <v>3</v>
      </c>
      <c r="O187" s="37">
        <v>0</v>
      </c>
      <c r="P187" s="37">
        <v>3</v>
      </c>
      <c r="Q187" s="37">
        <v>0.8</v>
      </c>
      <c r="R187" s="37">
        <v>2</v>
      </c>
      <c r="S187" s="37">
        <v>0</v>
      </c>
      <c r="T187" s="37">
        <v>0</v>
      </c>
      <c r="U187" s="37">
        <v>0</v>
      </c>
      <c r="V187" s="37">
        <v>0</v>
      </c>
      <c r="W187" s="37">
        <v>0</v>
      </c>
      <c r="X187" s="7">
        <v>8.8000000000000007</v>
      </c>
      <c r="Y187" s="37">
        <v>50</v>
      </c>
      <c r="Z187" s="8">
        <f t="shared" si="96"/>
        <v>0.17600000000000002</v>
      </c>
      <c r="AA187" s="9"/>
      <c r="AB187" s="9"/>
      <c r="AC187" s="10"/>
      <c r="AD187" s="6"/>
    </row>
    <row r="188" spans="1:33" ht="75">
      <c r="A188" s="6">
        <v>169</v>
      </c>
      <c r="B188" s="6" t="s">
        <v>16</v>
      </c>
      <c r="C188" s="36" t="s">
        <v>621</v>
      </c>
      <c r="D188" s="6" t="s">
        <v>622</v>
      </c>
      <c r="E188" s="6" t="s">
        <v>149</v>
      </c>
      <c r="F188" s="6" t="s">
        <v>64</v>
      </c>
      <c r="G188" s="6" t="s">
        <v>29</v>
      </c>
      <c r="H188" s="16">
        <v>38421</v>
      </c>
      <c r="I188" s="6" t="s">
        <v>32</v>
      </c>
      <c r="J188" s="6" t="s">
        <v>599</v>
      </c>
      <c r="K188" s="6">
        <v>10</v>
      </c>
      <c r="L188" s="37">
        <v>4</v>
      </c>
      <c r="M188" s="37">
        <v>0</v>
      </c>
      <c r="N188" s="37">
        <v>0</v>
      </c>
      <c r="O188" s="37">
        <v>0</v>
      </c>
      <c r="P188" s="37">
        <v>0</v>
      </c>
      <c r="Q188" s="37">
        <v>3</v>
      </c>
      <c r="R188" s="37">
        <v>0</v>
      </c>
      <c r="S188" s="37">
        <v>1.5</v>
      </c>
      <c r="T188" s="37">
        <v>0</v>
      </c>
      <c r="U188" s="37">
        <v>0</v>
      </c>
      <c r="V188" s="37">
        <v>0</v>
      </c>
      <c r="W188" s="37">
        <v>0</v>
      </c>
      <c r="X188" s="7">
        <f>SUM(L188:W188)</f>
        <v>8.5</v>
      </c>
      <c r="Y188" s="37">
        <v>50</v>
      </c>
      <c r="Z188" s="8">
        <f t="shared" si="96"/>
        <v>0.17</v>
      </c>
      <c r="AA188" s="9"/>
      <c r="AB188" s="9"/>
      <c r="AC188" s="10"/>
      <c r="AD188" s="6"/>
    </row>
    <row r="189" spans="1:33" ht="75">
      <c r="A189" s="6">
        <v>170</v>
      </c>
      <c r="B189" s="6" t="s">
        <v>16</v>
      </c>
      <c r="C189" s="36" t="s">
        <v>623</v>
      </c>
      <c r="D189" s="6" t="s">
        <v>624</v>
      </c>
      <c r="E189" s="6" t="s">
        <v>243</v>
      </c>
      <c r="F189" s="6" t="s">
        <v>214</v>
      </c>
      <c r="G189" s="6" t="s">
        <v>30</v>
      </c>
      <c r="H189" s="16">
        <v>38542</v>
      </c>
      <c r="I189" s="6" t="s">
        <v>32</v>
      </c>
      <c r="J189" s="6" t="s">
        <v>599</v>
      </c>
      <c r="K189" s="6">
        <v>10</v>
      </c>
      <c r="L189" s="37">
        <v>2</v>
      </c>
      <c r="M189" s="37">
        <v>0</v>
      </c>
      <c r="N189" s="37">
        <v>0</v>
      </c>
      <c r="O189" s="37">
        <v>2</v>
      </c>
      <c r="P189" s="37">
        <v>0</v>
      </c>
      <c r="Q189" s="37">
        <v>2.2999999999999998</v>
      </c>
      <c r="R189" s="37">
        <v>0</v>
      </c>
      <c r="S189" s="37">
        <v>0</v>
      </c>
      <c r="T189" s="37">
        <v>1</v>
      </c>
      <c r="U189" s="37">
        <v>0</v>
      </c>
      <c r="V189" s="37">
        <v>0</v>
      </c>
      <c r="W189" s="37">
        <v>0</v>
      </c>
      <c r="X189" s="7">
        <f>SUM(L189:W189)</f>
        <v>7.3</v>
      </c>
      <c r="Y189" s="37">
        <v>50</v>
      </c>
      <c r="Z189" s="8">
        <f t="shared" si="96"/>
        <v>0.14599999999999999</v>
      </c>
      <c r="AA189" s="9"/>
      <c r="AB189" s="9"/>
      <c r="AC189" s="10"/>
      <c r="AD189" s="6"/>
    </row>
    <row r="190" spans="1:33" s="38" customFormat="1" ht="93.75">
      <c r="A190" s="6">
        <v>171</v>
      </c>
      <c r="B190" s="6" t="s">
        <v>16</v>
      </c>
      <c r="C190" s="44" t="s">
        <v>449</v>
      </c>
      <c r="D190" s="36" t="s">
        <v>450</v>
      </c>
      <c r="E190" s="36" t="s">
        <v>451</v>
      </c>
      <c r="F190" s="6" t="s">
        <v>70</v>
      </c>
      <c r="G190" s="6" t="s">
        <v>29</v>
      </c>
      <c r="H190" s="6" t="s">
        <v>452</v>
      </c>
      <c r="I190" s="6" t="s">
        <v>32</v>
      </c>
      <c r="J190" s="6" t="s">
        <v>377</v>
      </c>
      <c r="K190" s="6">
        <v>10</v>
      </c>
      <c r="L190" s="37">
        <v>1</v>
      </c>
      <c r="M190" s="37">
        <v>0</v>
      </c>
      <c r="N190" s="37">
        <v>0</v>
      </c>
      <c r="O190" s="37">
        <v>0</v>
      </c>
      <c r="P190" s="37">
        <v>0</v>
      </c>
      <c r="Q190" s="37">
        <v>0</v>
      </c>
      <c r="R190" s="37">
        <v>0</v>
      </c>
      <c r="S190" s="37">
        <v>3</v>
      </c>
      <c r="T190" s="37">
        <v>0</v>
      </c>
      <c r="U190" s="37">
        <v>0</v>
      </c>
      <c r="V190" s="37">
        <v>3</v>
      </c>
      <c r="W190" s="37">
        <v>0</v>
      </c>
      <c r="X190" s="7">
        <f t="shared" ref="X190" si="97">SUM(L190:W190)</f>
        <v>7</v>
      </c>
      <c r="Y190" s="37">
        <v>50</v>
      </c>
      <c r="Z190" s="8">
        <f t="shared" si="96"/>
        <v>0.14000000000000001</v>
      </c>
      <c r="AA190" s="9"/>
      <c r="AB190" s="9"/>
      <c r="AC190" s="9"/>
      <c r="AD190" s="6" t="s">
        <v>378</v>
      </c>
    </row>
    <row r="191" spans="1:33" ht="75">
      <c r="A191" s="6">
        <v>172</v>
      </c>
      <c r="B191" s="6" t="s">
        <v>16</v>
      </c>
      <c r="C191" s="36" t="s">
        <v>593</v>
      </c>
      <c r="D191" s="6" t="s">
        <v>594</v>
      </c>
      <c r="E191" s="6" t="s">
        <v>263</v>
      </c>
      <c r="F191" s="6" t="s">
        <v>135</v>
      </c>
      <c r="G191" s="6" t="s">
        <v>29</v>
      </c>
      <c r="H191" s="16">
        <v>38534</v>
      </c>
      <c r="I191" s="6" t="s">
        <v>32</v>
      </c>
      <c r="J191" s="6" t="s">
        <v>508</v>
      </c>
      <c r="K191" s="6">
        <v>10</v>
      </c>
      <c r="L191" s="37">
        <v>0</v>
      </c>
      <c r="M191" s="37">
        <v>0</v>
      </c>
      <c r="N191" s="37">
        <v>0</v>
      </c>
      <c r="O191" s="37">
        <v>0</v>
      </c>
      <c r="P191" s="37">
        <v>0</v>
      </c>
      <c r="Q191" s="37">
        <v>1.5</v>
      </c>
      <c r="R191" s="37">
        <v>0</v>
      </c>
      <c r="S191" s="37">
        <v>1.5</v>
      </c>
      <c r="T191" s="37">
        <v>0</v>
      </c>
      <c r="U191" s="37">
        <v>0</v>
      </c>
      <c r="V191" s="37">
        <v>2.5</v>
      </c>
      <c r="W191" s="37">
        <v>0</v>
      </c>
      <c r="X191" s="7">
        <f t="shared" ref="X191" si="98">SUM(L191:W191)</f>
        <v>5.5</v>
      </c>
      <c r="Y191" s="37">
        <v>50</v>
      </c>
      <c r="Z191" s="8">
        <f t="shared" si="96"/>
        <v>0.11</v>
      </c>
      <c r="AA191" s="9"/>
      <c r="AB191" s="9"/>
      <c r="AC191" s="10"/>
      <c r="AD191" s="6" t="s">
        <v>545</v>
      </c>
    </row>
    <row r="192" spans="1:33" ht="79.5" customHeight="1">
      <c r="A192" s="6">
        <v>173</v>
      </c>
      <c r="B192" s="6" t="s">
        <v>16</v>
      </c>
      <c r="C192" s="6" t="s">
        <v>352</v>
      </c>
      <c r="D192" s="6" t="s">
        <v>353</v>
      </c>
      <c r="E192" s="6" t="s">
        <v>195</v>
      </c>
      <c r="F192" s="6" t="s">
        <v>64</v>
      </c>
      <c r="G192" s="6" t="s">
        <v>29</v>
      </c>
      <c r="H192" s="16">
        <v>38550</v>
      </c>
      <c r="I192" s="6" t="s">
        <v>32</v>
      </c>
      <c r="J192" s="6" t="s">
        <v>339</v>
      </c>
      <c r="K192" s="6">
        <v>10</v>
      </c>
      <c r="L192" s="37">
        <v>0</v>
      </c>
      <c r="M192" s="37">
        <v>0</v>
      </c>
      <c r="N192" s="37">
        <v>0</v>
      </c>
      <c r="O192" s="37">
        <v>0</v>
      </c>
      <c r="P192" s="37">
        <v>0</v>
      </c>
      <c r="Q192" s="37">
        <v>0</v>
      </c>
      <c r="R192" s="37">
        <v>1</v>
      </c>
      <c r="S192" s="37">
        <v>1.5</v>
      </c>
      <c r="T192" s="37">
        <v>2</v>
      </c>
      <c r="U192" s="37">
        <v>0</v>
      </c>
      <c r="V192" s="37">
        <v>0</v>
      </c>
      <c r="W192" s="37">
        <v>0</v>
      </c>
      <c r="X192" s="7">
        <f>SUM(L192:W192)</f>
        <v>4.5</v>
      </c>
      <c r="Y192" s="37">
        <v>50</v>
      </c>
      <c r="Z192" s="8">
        <f>X192/Y192</f>
        <v>0.09</v>
      </c>
      <c r="AA192" s="9"/>
      <c r="AB192" s="41"/>
      <c r="AC192" s="42"/>
      <c r="AD192" s="40"/>
    </row>
    <row r="193" spans="1:30" ht="75">
      <c r="A193" s="6">
        <v>174</v>
      </c>
      <c r="B193" s="6" t="s">
        <v>16</v>
      </c>
      <c r="C193" s="36" t="s">
        <v>625</v>
      </c>
      <c r="D193" s="6" t="s">
        <v>626</v>
      </c>
      <c r="E193" s="6" t="s">
        <v>186</v>
      </c>
      <c r="F193" s="6" t="s">
        <v>22</v>
      </c>
      <c r="G193" s="6" t="s">
        <v>29</v>
      </c>
      <c r="H193" s="16">
        <v>38449</v>
      </c>
      <c r="I193" s="6" t="s">
        <v>32</v>
      </c>
      <c r="J193" s="6" t="s">
        <v>599</v>
      </c>
      <c r="K193" s="6">
        <v>10</v>
      </c>
      <c r="L193" s="37">
        <v>4</v>
      </c>
      <c r="M193" s="37">
        <v>0</v>
      </c>
      <c r="N193" s="37">
        <v>0</v>
      </c>
      <c r="O193" s="37">
        <v>0.5</v>
      </c>
      <c r="P193" s="37">
        <v>0</v>
      </c>
      <c r="Q193" s="37">
        <v>0</v>
      </c>
      <c r="R193" s="37">
        <v>0</v>
      </c>
      <c r="S193" s="37">
        <v>0</v>
      </c>
      <c r="T193" s="37">
        <v>0</v>
      </c>
      <c r="U193" s="37">
        <v>0</v>
      </c>
      <c r="V193" s="37">
        <v>0</v>
      </c>
      <c r="W193" s="37">
        <v>0</v>
      </c>
      <c r="X193" s="7">
        <f>SUM(L193:W193)</f>
        <v>4.5</v>
      </c>
      <c r="Y193" s="37">
        <v>50</v>
      </c>
      <c r="Z193" s="8">
        <f t="shared" ref="Z193" si="99">X193/Y193</f>
        <v>0.09</v>
      </c>
      <c r="AA193" s="9"/>
      <c r="AB193" s="9"/>
      <c r="AC193" s="10"/>
      <c r="AD193" s="6"/>
    </row>
    <row r="194" spans="1:30" s="43" customFormat="1" ht="93.75">
      <c r="A194" s="6">
        <v>175</v>
      </c>
      <c r="B194" s="6" t="s">
        <v>16</v>
      </c>
      <c r="C194" s="44" t="s">
        <v>453</v>
      </c>
      <c r="D194" s="36" t="s">
        <v>454</v>
      </c>
      <c r="E194" s="36" t="s">
        <v>455</v>
      </c>
      <c r="F194" s="6" t="s">
        <v>256</v>
      </c>
      <c r="G194" s="6" t="s">
        <v>29</v>
      </c>
      <c r="H194" s="6" t="s">
        <v>456</v>
      </c>
      <c r="I194" s="6" t="s">
        <v>32</v>
      </c>
      <c r="J194" s="6" t="s">
        <v>377</v>
      </c>
      <c r="K194" s="6">
        <v>10</v>
      </c>
      <c r="L194" s="37">
        <v>0</v>
      </c>
      <c r="M194" s="37">
        <v>0</v>
      </c>
      <c r="N194" s="37">
        <v>0</v>
      </c>
      <c r="O194" s="37">
        <v>0</v>
      </c>
      <c r="P194" s="37">
        <v>0</v>
      </c>
      <c r="Q194" s="37">
        <v>1.5</v>
      </c>
      <c r="R194" s="37">
        <v>2</v>
      </c>
      <c r="S194" s="37">
        <v>0</v>
      </c>
      <c r="T194" s="37">
        <v>1</v>
      </c>
      <c r="U194" s="37">
        <v>0</v>
      </c>
      <c r="V194" s="37">
        <v>0</v>
      </c>
      <c r="W194" s="37">
        <v>0</v>
      </c>
      <c r="X194" s="7">
        <f t="shared" ref="X194:X195" si="100">SUM(L194:W194)</f>
        <v>4.5</v>
      </c>
      <c r="Y194" s="37">
        <v>50</v>
      </c>
      <c r="Z194" s="8">
        <f t="shared" ref="Z194:Z196" si="101">X194/Y194</f>
        <v>0.09</v>
      </c>
      <c r="AA194" s="9"/>
      <c r="AB194" s="32"/>
      <c r="AC194" s="32"/>
      <c r="AD194" s="31" t="s">
        <v>378</v>
      </c>
    </row>
    <row r="195" spans="1:30" s="38" customFormat="1" ht="93.75">
      <c r="A195" s="6">
        <v>176</v>
      </c>
      <c r="B195" s="6" t="s">
        <v>16</v>
      </c>
      <c r="C195" s="44" t="s">
        <v>457</v>
      </c>
      <c r="D195" s="36" t="s">
        <v>458</v>
      </c>
      <c r="E195" s="36" t="s">
        <v>282</v>
      </c>
      <c r="F195" s="6" t="s">
        <v>122</v>
      </c>
      <c r="G195" s="6" t="s">
        <v>29</v>
      </c>
      <c r="H195" s="6" t="s">
        <v>459</v>
      </c>
      <c r="I195" s="6" t="s">
        <v>32</v>
      </c>
      <c r="J195" s="6" t="s">
        <v>377</v>
      </c>
      <c r="K195" s="6">
        <v>10</v>
      </c>
      <c r="L195" s="37">
        <v>1</v>
      </c>
      <c r="M195" s="37">
        <v>0</v>
      </c>
      <c r="N195" s="37">
        <v>0</v>
      </c>
      <c r="O195" s="37">
        <v>0</v>
      </c>
      <c r="P195" s="37">
        <v>0</v>
      </c>
      <c r="Q195" s="37">
        <v>0.8</v>
      </c>
      <c r="R195" s="37">
        <v>0</v>
      </c>
      <c r="S195" s="37">
        <v>0</v>
      </c>
      <c r="T195" s="37">
        <v>0</v>
      </c>
      <c r="U195" s="37">
        <v>0</v>
      </c>
      <c r="V195" s="37">
        <v>0</v>
      </c>
      <c r="W195" s="37">
        <v>0</v>
      </c>
      <c r="X195" s="7">
        <f t="shared" si="100"/>
        <v>1.8</v>
      </c>
      <c r="Y195" s="37">
        <v>50</v>
      </c>
      <c r="Z195" s="8">
        <f t="shared" si="101"/>
        <v>3.6000000000000004E-2</v>
      </c>
      <c r="AA195" s="9"/>
      <c r="AB195" s="9"/>
      <c r="AC195" s="9"/>
      <c r="AD195" s="6" t="s">
        <v>378</v>
      </c>
    </row>
    <row r="196" spans="1:30" ht="75">
      <c r="A196" s="6">
        <v>177</v>
      </c>
      <c r="B196" s="6" t="s">
        <v>16</v>
      </c>
      <c r="C196" s="36" t="s">
        <v>627</v>
      </c>
      <c r="D196" s="6" t="s">
        <v>628</v>
      </c>
      <c r="E196" s="6" t="s">
        <v>189</v>
      </c>
      <c r="F196" s="6" t="s">
        <v>70</v>
      </c>
      <c r="G196" s="6" t="s">
        <v>29</v>
      </c>
      <c r="H196" s="16">
        <v>38383</v>
      </c>
      <c r="I196" s="6" t="s">
        <v>32</v>
      </c>
      <c r="J196" s="6" t="s">
        <v>599</v>
      </c>
      <c r="K196" s="6">
        <v>11</v>
      </c>
      <c r="L196" s="37">
        <v>1.5</v>
      </c>
      <c r="M196" s="37">
        <v>4</v>
      </c>
      <c r="N196" s="37">
        <v>0</v>
      </c>
      <c r="O196" s="37">
        <v>2</v>
      </c>
      <c r="P196" s="37">
        <v>2</v>
      </c>
      <c r="Q196" s="37">
        <v>4</v>
      </c>
      <c r="R196" s="37">
        <v>1</v>
      </c>
      <c r="S196" s="37">
        <v>5</v>
      </c>
      <c r="T196" s="37">
        <v>4</v>
      </c>
      <c r="U196" s="37">
        <v>3</v>
      </c>
      <c r="V196" s="37">
        <v>0</v>
      </c>
      <c r="W196" s="37">
        <v>2</v>
      </c>
      <c r="X196" s="7">
        <v>28.5</v>
      </c>
      <c r="Y196" s="37">
        <v>50</v>
      </c>
      <c r="Z196" s="8">
        <f t="shared" si="101"/>
        <v>0.56999999999999995</v>
      </c>
      <c r="AA196" s="9"/>
      <c r="AB196" s="9"/>
      <c r="AC196" s="10" t="s">
        <v>657</v>
      </c>
      <c r="AD196" s="6"/>
    </row>
    <row r="197" spans="1:30" ht="112.5">
      <c r="A197" s="6">
        <v>178</v>
      </c>
      <c r="B197" s="6" t="s">
        <v>16</v>
      </c>
      <c r="C197" s="18" t="s">
        <v>155</v>
      </c>
      <c r="D197" s="6" t="s">
        <v>156</v>
      </c>
      <c r="E197" s="6" t="s">
        <v>73</v>
      </c>
      <c r="F197" s="6" t="s">
        <v>125</v>
      </c>
      <c r="G197" s="6" t="s">
        <v>29</v>
      </c>
      <c r="H197" s="16">
        <v>38386</v>
      </c>
      <c r="I197" s="6" t="s">
        <v>32</v>
      </c>
      <c r="J197" s="19" t="s">
        <v>167</v>
      </c>
      <c r="K197" s="6">
        <v>11</v>
      </c>
      <c r="L197" s="37">
        <v>3</v>
      </c>
      <c r="M197" s="37">
        <v>0</v>
      </c>
      <c r="N197" s="37">
        <v>2</v>
      </c>
      <c r="O197" s="37">
        <v>4</v>
      </c>
      <c r="P197" s="37">
        <v>4</v>
      </c>
      <c r="Q197" s="37">
        <v>0</v>
      </c>
      <c r="R197" s="37">
        <v>5</v>
      </c>
      <c r="S197" s="37">
        <v>5</v>
      </c>
      <c r="T197" s="37">
        <v>0</v>
      </c>
      <c r="U197" s="37">
        <v>2</v>
      </c>
      <c r="V197" s="37">
        <v>0</v>
      </c>
      <c r="W197" s="37">
        <v>2</v>
      </c>
      <c r="X197" s="7">
        <f>SUM(L197:W197)</f>
        <v>27</v>
      </c>
      <c r="Y197" s="37">
        <v>50</v>
      </c>
      <c r="Z197" s="8">
        <f>X197/Y197</f>
        <v>0.54</v>
      </c>
      <c r="AA197" s="9"/>
      <c r="AB197" s="34"/>
      <c r="AC197" s="35" t="s">
        <v>657</v>
      </c>
      <c r="AD197" s="20" t="s">
        <v>164</v>
      </c>
    </row>
    <row r="198" spans="1:30" ht="112.5">
      <c r="A198" s="6">
        <v>179</v>
      </c>
      <c r="B198" s="6" t="s">
        <v>16</v>
      </c>
      <c r="C198" s="18" t="s">
        <v>153</v>
      </c>
      <c r="D198" s="6" t="s">
        <v>154</v>
      </c>
      <c r="E198" s="6" t="s">
        <v>138</v>
      </c>
      <c r="F198" s="6" t="s">
        <v>125</v>
      </c>
      <c r="G198" s="6" t="s">
        <v>29</v>
      </c>
      <c r="H198" s="16">
        <v>38262</v>
      </c>
      <c r="I198" s="6" t="s">
        <v>32</v>
      </c>
      <c r="J198" s="19" t="s">
        <v>167</v>
      </c>
      <c r="K198" s="6">
        <v>11</v>
      </c>
      <c r="L198" s="37">
        <v>4.5</v>
      </c>
      <c r="M198" s="37">
        <v>0</v>
      </c>
      <c r="N198" s="37">
        <v>0</v>
      </c>
      <c r="O198" s="37">
        <v>4</v>
      </c>
      <c r="P198" s="37">
        <v>4</v>
      </c>
      <c r="Q198" s="37">
        <v>0</v>
      </c>
      <c r="R198" s="37">
        <v>5</v>
      </c>
      <c r="S198" s="37">
        <v>5</v>
      </c>
      <c r="T198" s="37">
        <v>0</v>
      </c>
      <c r="U198" s="37">
        <v>2</v>
      </c>
      <c r="V198" s="37">
        <v>0</v>
      </c>
      <c r="W198" s="37">
        <v>2</v>
      </c>
      <c r="X198" s="7">
        <f t="shared" ref="X198:X202" si="102">SUM(L198:W198)</f>
        <v>26.5</v>
      </c>
      <c r="Y198" s="37">
        <v>50</v>
      </c>
      <c r="Z198" s="8">
        <f t="shared" ref="Z198:Z202" si="103">X198/Y198</f>
        <v>0.53</v>
      </c>
      <c r="AA198" s="9"/>
      <c r="AB198" s="9"/>
      <c r="AC198" s="10" t="s">
        <v>657</v>
      </c>
      <c r="AD198" s="6" t="s">
        <v>164</v>
      </c>
    </row>
    <row r="199" spans="1:30" ht="112.5">
      <c r="A199" s="6">
        <v>180</v>
      </c>
      <c r="B199" s="6" t="s">
        <v>16</v>
      </c>
      <c r="C199" s="18" t="s">
        <v>150</v>
      </c>
      <c r="D199" s="6" t="s">
        <v>151</v>
      </c>
      <c r="E199" s="6" t="s">
        <v>152</v>
      </c>
      <c r="F199" s="6" t="s">
        <v>108</v>
      </c>
      <c r="G199" s="6" t="s">
        <v>30</v>
      </c>
      <c r="H199" s="16">
        <v>38065</v>
      </c>
      <c r="I199" s="6" t="s">
        <v>32</v>
      </c>
      <c r="J199" s="19" t="s">
        <v>167</v>
      </c>
      <c r="K199" s="6">
        <v>11</v>
      </c>
      <c r="L199" s="37">
        <v>3</v>
      </c>
      <c r="M199" s="37">
        <v>0</v>
      </c>
      <c r="N199" s="37">
        <v>2</v>
      </c>
      <c r="O199" s="37">
        <v>4</v>
      </c>
      <c r="P199" s="37">
        <v>4</v>
      </c>
      <c r="Q199" s="37">
        <v>0</v>
      </c>
      <c r="R199" s="37">
        <v>5</v>
      </c>
      <c r="S199" s="37">
        <v>5</v>
      </c>
      <c r="T199" s="37">
        <v>0</v>
      </c>
      <c r="U199" s="37">
        <v>2</v>
      </c>
      <c r="V199" s="37">
        <v>0</v>
      </c>
      <c r="W199" s="37">
        <v>0</v>
      </c>
      <c r="X199" s="7">
        <f>SUM(L199:W199)</f>
        <v>25</v>
      </c>
      <c r="Y199" s="37">
        <v>50</v>
      </c>
      <c r="Z199" s="8">
        <f>X199/Y199</f>
        <v>0.5</v>
      </c>
      <c r="AA199" s="9"/>
      <c r="AB199" s="9"/>
      <c r="AC199" s="10" t="s">
        <v>658</v>
      </c>
      <c r="AD199" s="6" t="s">
        <v>164</v>
      </c>
    </row>
    <row r="200" spans="1:30" s="28" customFormat="1" ht="80.25" customHeight="1">
      <c r="A200" s="6">
        <v>181</v>
      </c>
      <c r="B200" s="22" t="s">
        <v>16</v>
      </c>
      <c r="C200" s="22" t="s">
        <v>277</v>
      </c>
      <c r="D200" s="22" t="s">
        <v>278</v>
      </c>
      <c r="E200" s="22" t="s">
        <v>55</v>
      </c>
      <c r="F200" s="22" t="s">
        <v>279</v>
      </c>
      <c r="G200" s="22" t="s">
        <v>30</v>
      </c>
      <c r="H200" s="29">
        <v>38414</v>
      </c>
      <c r="I200" s="22" t="s">
        <v>32</v>
      </c>
      <c r="J200" s="22" t="s">
        <v>257</v>
      </c>
      <c r="K200" s="22">
        <v>11</v>
      </c>
      <c r="L200" s="57">
        <v>1.5</v>
      </c>
      <c r="M200" s="57">
        <v>0</v>
      </c>
      <c r="N200" s="57">
        <v>0</v>
      </c>
      <c r="O200" s="57">
        <v>2</v>
      </c>
      <c r="P200" s="57">
        <v>0</v>
      </c>
      <c r="Q200" s="57">
        <v>4</v>
      </c>
      <c r="R200" s="57">
        <v>0.5</v>
      </c>
      <c r="S200" s="57">
        <v>5</v>
      </c>
      <c r="T200" s="57">
        <v>4</v>
      </c>
      <c r="U200" s="57">
        <v>3</v>
      </c>
      <c r="V200" s="57">
        <v>0</v>
      </c>
      <c r="W200" s="57">
        <v>4</v>
      </c>
      <c r="X200" s="24">
        <f t="shared" ref="X200" si="104">SUM(L200:W200)</f>
        <v>24</v>
      </c>
      <c r="Y200" s="57">
        <v>50</v>
      </c>
      <c r="Z200" s="25">
        <f t="shared" ref="Z200:Z201" si="105">X200/Y200</f>
        <v>0.48</v>
      </c>
      <c r="AA200" s="26"/>
      <c r="AB200" s="26"/>
      <c r="AC200" s="27" t="s">
        <v>658</v>
      </c>
      <c r="AD200" s="22" t="s">
        <v>271</v>
      </c>
    </row>
    <row r="201" spans="1:30" ht="75">
      <c r="A201" s="6">
        <v>182</v>
      </c>
      <c r="B201" s="6" t="s">
        <v>16</v>
      </c>
      <c r="C201" s="36" t="s">
        <v>643</v>
      </c>
      <c r="D201" s="6" t="s">
        <v>644</v>
      </c>
      <c r="E201" s="6" t="s">
        <v>161</v>
      </c>
      <c r="F201" s="6" t="s">
        <v>87</v>
      </c>
      <c r="G201" s="52" t="s">
        <v>30</v>
      </c>
      <c r="H201" s="16">
        <v>38244</v>
      </c>
      <c r="I201" s="6" t="s">
        <v>32</v>
      </c>
      <c r="J201" s="6" t="s">
        <v>508</v>
      </c>
      <c r="K201" s="6">
        <v>11</v>
      </c>
      <c r="L201" s="37">
        <v>4.5</v>
      </c>
      <c r="M201" s="37">
        <v>0</v>
      </c>
      <c r="N201" s="37">
        <v>5</v>
      </c>
      <c r="O201" s="37">
        <v>0</v>
      </c>
      <c r="P201" s="37">
        <v>0</v>
      </c>
      <c r="Q201" s="37">
        <v>4</v>
      </c>
      <c r="R201" s="37">
        <v>3.5</v>
      </c>
      <c r="S201" s="37">
        <v>5</v>
      </c>
      <c r="T201" s="37">
        <v>0</v>
      </c>
      <c r="U201" s="37">
        <v>2</v>
      </c>
      <c r="V201" s="37">
        <v>0</v>
      </c>
      <c r="W201" s="37">
        <v>0</v>
      </c>
      <c r="X201" s="7">
        <f t="shared" ref="X201" si="106">SUM(L201:W201)</f>
        <v>24</v>
      </c>
      <c r="Y201" s="37">
        <v>50</v>
      </c>
      <c r="Z201" s="8">
        <f t="shared" si="105"/>
        <v>0.48</v>
      </c>
      <c r="AA201" s="9"/>
      <c r="AB201" s="9"/>
      <c r="AC201" s="10" t="s">
        <v>658</v>
      </c>
      <c r="AD201" s="6" t="s">
        <v>509</v>
      </c>
    </row>
    <row r="202" spans="1:30" ht="112.5">
      <c r="A202" s="6">
        <v>183</v>
      </c>
      <c r="B202" s="6" t="s">
        <v>16</v>
      </c>
      <c r="C202" s="18" t="s">
        <v>157</v>
      </c>
      <c r="D202" s="6" t="s">
        <v>158</v>
      </c>
      <c r="E202" s="6" t="s">
        <v>117</v>
      </c>
      <c r="F202" s="6" t="s">
        <v>70</v>
      </c>
      <c r="G202" s="6" t="s">
        <v>29</v>
      </c>
      <c r="H202" s="16">
        <v>38134</v>
      </c>
      <c r="I202" s="6" t="s">
        <v>32</v>
      </c>
      <c r="J202" s="19" t="s">
        <v>167</v>
      </c>
      <c r="K202" s="6">
        <v>11</v>
      </c>
      <c r="L202" s="37">
        <v>1.5</v>
      </c>
      <c r="M202" s="37">
        <v>0</v>
      </c>
      <c r="N202" s="37">
        <v>2</v>
      </c>
      <c r="O202" s="37">
        <v>4</v>
      </c>
      <c r="P202" s="37">
        <v>4</v>
      </c>
      <c r="Q202" s="37">
        <v>0</v>
      </c>
      <c r="R202" s="37">
        <v>2.5</v>
      </c>
      <c r="S202" s="37">
        <v>5</v>
      </c>
      <c r="T202" s="37">
        <v>0</v>
      </c>
      <c r="U202" s="37">
        <v>2</v>
      </c>
      <c r="V202" s="37">
        <v>0</v>
      </c>
      <c r="W202" s="37">
        <v>2</v>
      </c>
      <c r="X202" s="7">
        <f t="shared" si="102"/>
        <v>23</v>
      </c>
      <c r="Y202" s="37">
        <v>50</v>
      </c>
      <c r="Z202" s="8">
        <f t="shared" si="103"/>
        <v>0.46</v>
      </c>
      <c r="AA202" s="9"/>
      <c r="AB202" s="9"/>
      <c r="AC202" s="10" t="s">
        <v>658</v>
      </c>
      <c r="AD202" s="6" t="s">
        <v>164</v>
      </c>
    </row>
    <row r="203" spans="1:30" ht="112.5">
      <c r="A203" s="6">
        <v>184</v>
      </c>
      <c r="B203" s="6" t="s">
        <v>16</v>
      </c>
      <c r="C203" s="17" t="s">
        <v>147</v>
      </c>
      <c r="D203" s="6" t="s">
        <v>148</v>
      </c>
      <c r="E203" s="6" t="s">
        <v>149</v>
      </c>
      <c r="F203" s="6" t="s">
        <v>46</v>
      </c>
      <c r="G203" s="6" t="s">
        <v>29</v>
      </c>
      <c r="H203" s="16">
        <v>38199</v>
      </c>
      <c r="I203" s="6" t="s">
        <v>32</v>
      </c>
      <c r="J203" s="19" t="s">
        <v>167</v>
      </c>
      <c r="K203" s="6">
        <v>11</v>
      </c>
      <c r="L203" s="37">
        <v>3</v>
      </c>
      <c r="M203" s="37">
        <v>0</v>
      </c>
      <c r="N203" s="37">
        <v>2</v>
      </c>
      <c r="O203" s="37">
        <v>4</v>
      </c>
      <c r="P203" s="37">
        <v>4</v>
      </c>
      <c r="Q203" s="37">
        <v>0</v>
      </c>
      <c r="R203" s="37">
        <v>0.5</v>
      </c>
      <c r="S203" s="37">
        <v>5</v>
      </c>
      <c r="T203" s="37">
        <v>0</v>
      </c>
      <c r="U203" s="37">
        <v>2</v>
      </c>
      <c r="V203" s="37">
        <v>0</v>
      </c>
      <c r="W203" s="37">
        <v>2</v>
      </c>
      <c r="X203" s="7">
        <f>SUM(L203:W203)</f>
        <v>22.5</v>
      </c>
      <c r="Y203" s="37">
        <v>50</v>
      </c>
      <c r="Z203" s="8">
        <f>X203/Y203</f>
        <v>0.45</v>
      </c>
      <c r="AA203" s="9"/>
      <c r="AB203" s="9"/>
      <c r="AC203" s="10" t="s">
        <v>658</v>
      </c>
      <c r="AD203" s="6" t="s">
        <v>164</v>
      </c>
    </row>
    <row r="204" spans="1:30" ht="75">
      <c r="A204" s="6">
        <v>185</v>
      </c>
      <c r="B204" s="6" t="s">
        <v>16</v>
      </c>
      <c r="C204" s="36" t="s">
        <v>639</v>
      </c>
      <c r="D204" s="6" t="s">
        <v>640</v>
      </c>
      <c r="E204" s="6" t="s">
        <v>641</v>
      </c>
      <c r="F204" s="6" t="s">
        <v>642</v>
      </c>
      <c r="G204" s="6" t="s">
        <v>30</v>
      </c>
      <c r="H204" s="16">
        <v>38225</v>
      </c>
      <c r="I204" s="6" t="s">
        <v>32</v>
      </c>
      <c r="J204" s="6" t="s">
        <v>508</v>
      </c>
      <c r="K204" s="6">
        <v>11</v>
      </c>
      <c r="L204" s="37">
        <v>1.5</v>
      </c>
      <c r="M204" s="37">
        <v>0</v>
      </c>
      <c r="N204" s="37">
        <v>0</v>
      </c>
      <c r="O204" s="37">
        <v>4</v>
      </c>
      <c r="P204" s="37">
        <v>0</v>
      </c>
      <c r="Q204" s="37">
        <v>4</v>
      </c>
      <c r="R204" s="37">
        <v>4.5</v>
      </c>
      <c r="S204" s="37">
        <v>4</v>
      </c>
      <c r="T204" s="37">
        <v>0</v>
      </c>
      <c r="U204" s="37">
        <v>1</v>
      </c>
      <c r="V204" s="37">
        <v>0</v>
      </c>
      <c r="W204" s="37">
        <v>2</v>
      </c>
      <c r="X204" s="7">
        <f t="shared" ref="X204" si="107">SUM(L204:W204)</f>
        <v>21</v>
      </c>
      <c r="Y204" s="37">
        <v>50</v>
      </c>
      <c r="Z204" s="8">
        <f t="shared" ref="Z204" si="108">X204/Y204</f>
        <v>0.42</v>
      </c>
      <c r="AA204" s="9"/>
      <c r="AB204" s="9"/>
      <c r="AC204" s="10" t="s">
        <v>658</v>
      </c>
      <c r="AD204" s="6" t="s">
        <v>509</v>
      </c>
    </row>
    <row r="205" spans="1:30" ht="75">
      <c r="A205" s="6">
        <v>186</v>
      </c>
      <c r="B205" s="6" t="s">
        <v>16</v>
      </c>
      <c r="C205" s="6" t="s">
        <v>362</v>
      </c>
      <c r="D205" s="6" t="s">
        <v>363</v>
      </c>
      <c r="E205" s="6" t="s">
        <v>364</v>
      </c>
      <c r="F205" s="6" t="s">
        <v>70</v>
      </c>
      <c r="G205" s="6" t="s">
        <v>29</v>
      </c>
      <c r="H205" s="16">
        <v>37809</v>
      </c>
      <c r="I205" s="6" t="s">
        <v>32</v>
      </c>
      <c r="J205" s="6" t="s">
        <v>339</v>
      </c>
      <c r="K205" s="6">
        <v>11</v>
      </c>
      <c r="L205" s="37">
        <v>1.5</v>
      </c>
      <c r="M205" s="37">
        <v>0</v>
      </c>
      <c r="N205" s="37">
        <v>5</v>
      </c>
      <c r="O205" s="37">
        <v>2</v>
      </c>
      <c r="P205" s="37">
        <v>2</v>
      </c>
      <c r="Q205" s="37">
        <v>0</v>
      </c>
      <c r="R205" s="37">
        <v>4.5</v>
      </c>
      <c r="S205" s="37">
        <v>4</v>
      </c>
      <c r="T205" s="37">
        <v>0</v>
      </c>
      <c r="U205" s="37">
        <v>1</v>
      </c>
      <c r="V205" s="37">
        <v>0</v>
      </c>
      <c r="W205" s="37">
        <v>0</v>
      </c>
      <c r="X205" s="7">
        <f t="shared" ref="X205" si="109">SUM(L205:W205)</f>
        <v>20</v>
      </c>
      <c r="Y205" s="37">
        <v>50</v>
      </c>
      <c r="Z205" s="8">
        <f t="shared" ref="Z205:Z208" si="110">X205/Y205</f>
        <v>0.4</v>
      </c>
      <c r="AA205" s="9"/>
      <c r="AB205" s="9"/>
      <c r="AC205" s="10" t="s">
        <v>658</v>
      </c>
      <c r="AD205" s="6"/>
    </row>
    <row r="206" spans="1:30" ht="75">
      <c r="A206" s="6">
        <v>187</v>
      </c>
      <c r="B206" s="6" t="s">
        <v>16</v>
      </c>
      <c r="C206" s="36" t="s">
        <v>650</v>
      </c>
      <c r="D206" s="6" t="s">
        <v>651</v>
      </c>
      <c r="E206" s="6" t="s">
        <v>294</v>
      </c>
      <c r="F206" s="6" t="s">
        <v>652</v>
      </c>
      <c r="G206" s="6" t="s">
        <v>30</v>
      </c>
      <c r="H206" s="16">
        <v>38098</v>
      </c>
      <c r="I206" s="6" t="s">
        <v>32</v>
      </c>
      <c r="J206" s="6" t="s">
        <v>508</v>
      </c>
      <c r="K206" s="6">
        <v>11</v>
      </c>
      <c r="L206" s="37">
        <v>3</v>
      </c>
      <c r="M206" s="37">
        <v>0</v>
      </c>
      <c r="N206" s="37">
        <v>2</v>
      </c>
      <c r="O206" s="37">
        <v>0</v>
      </c>
      <c r="P206" s="37">
        <v>0</v>
      </c>
      <c r="Q206" s="37">
        <v>4</v>
      </c>
      <c r="R206" s="37">
        <v>3.5</v>
      </c>
      <c r="S206" s="37">
        <v>5</v>
      </c>
      <c r="T206" s="37">
        <v>0</v>
      </c>
      <c r="U206" s="37">
        <v>1</v>
      </c>
      <c r="V206" s="37">
        <v>0</v>
      </c>
      <c r="W206" s="37">
        <v>0</v>
      </c>
      <c r="X206" s="7">
        <f t="shared" ref="X206:X207" si="111">SUM(L206:W206)</f>
        <v>18.5</v>
      </c>
      <c r="Y206" s="37">
        <v>50</v>
      </c>
      <c r="Z206" s="8">
        <f t="shared" si="110"/>
        <v>0.37</v>
      </c>
      <c r="AA206" s="9"/>
      <c r="AB206" s="9"/>
      <c r="AC206" s="10" t="s">
        <v>658</v>
      </c>
      <c r="AD206" s="6" t="s">
        <v>509</v>
      </c>
    </row>
    <row r="207" spans="1:30" ht="75">
      <c r="A207" s="6">
        <v>188</v>
      </c>
      <c r="B207" s="6" t="s">
        <v>16</v>
      </c>
      <c r="C207" s="36" t="s">
        <v>653</v>
      </c>
      <c r="D207" s="6" t="s">
        <v>654</v>
      </c>
      <c r="E207" s="6" t="s">
        <v>73</v>
      </c>
      <c r="F207" s="6" t="s">
        <v>655</v>
      </c>
      <c r="G207" s="6" t="s">
        <v>29</v>
      </c>
      <c r="H207" s="16">
        <v>38337</v>
      </c>
      <c r="I207" s="6" t="s">
        <v>32</v>
      </c>
      <c r="J207" s="6" t="s">
        <v>508</v>
      </c>
      <c r="K207" s="6">
        <v>11</v>
      </c>
      <c r="L207" s="37">
        <v>3</v>
      </c>
      <c r="M207" s="37">
        <v>4</v>
      </c>
      <c r="N207" s="37">
        <v>2</v>
      </c>
      <c r="O207" s="37">
        <v>0</v>
      </c>
      <c r="P207" s="37">
        <v>0</v>
      </c>
      <c r="Q207" s="37">
        <v>0</v>
      </c>
      <c r="R207" s="37">
        <v>3.5</v>
      </c>
      <c r="S207" s="37">
        <v>2</v>
      </c>
      <c r="T207" s="37">
        <v>0</v>
      </c>
      <c r="U207" s="37">
        <v>1</v>
      </c>
      <c r="V207" s="37">
        <v>0</v>
      </c>
      <c r="W207" s="37">
        <v>2</v>
      </c>
      <c r="X207" s="7">
        <f t="shared" si="111"/>
        <v>17.5</v>
      </c>
      <c r="Y207" s="37">
        <v>50</v>
      </c>
      <c r="Z207" s="8">
        <f t="shared" si="110"/>
        <v>0.35</v>
      </c>
      <c r="AA207" s="9"/>
      <c r="AB207" s="9"/>
      <c r="AC207" s="10" t="s">
        <v>658</v>
      </c>
      <c r="AD207" s="6" t="s">
        <v>509</v>
      </c>
    </row>
    <row r="208" spans="1:30" ht="75">
      <c r="A208" s="6">
        <v>189</v>
      </c>
      <c r="B208" s="6" t="s">
        <v>16</v>
      </c>
      <c r="C208" s="36" t="s">
        <v>629</v>
      </c>
      <c r="D208" s="6" t="s">
        <v>630</v>
      </c>
      <c r="E208" s="6" t="s">
        <v>455</v>
      </c>
      <c r="F208" s="6" t="s">
        <v>430</v>
      </c>
      <c r="G208" s="6" t="s">
        <v>29</v>
      </c>
      <c r="H208" s="16">
        <v>38134</v>
      </c>
      <c r="I208" s="6" t="s">
        <v>32</v>
      </c>
      <c r="J208" s="6" t="s">
        <v>599</v>
      </c>
      <c r="K208" s="6">
        <v>11</v>
      </c>
      <c r="L208" s="37">
        <v>3</v>
      </c>
      <c r="M208" s="37">
        <v>0</v>
      </c>
      <c r="N208" s="37">
        <v>0</v>
      </c>
      <c r="O208" s="37">
        <v>2</v>
      </c>
      <c r="P208" s="37">
        <v>0</v>
      </c>
      <c r="Q208" s="37">
        <v>0</v>
      </c>
      <c r="R208" s="37">
        <v>5</v>
      </c>
      <c r="S208" s="37">
        <v>5</v>
      </c>
      <c r="T208" s="37">
        <v>0</v>
      </c>
      <c r="U208" s="37">
        <v>3</v>
      </c>
      <c r="V208" s="37">
        <v>0</v>
      </c>
      <c r="W208" s="37">
        <v>0</v>
      </c>
      <c r="X208" s="7">
        <v>18</v>
      </c>
      <c r="Y208" s="37">
        <v>50</v>
      </c>
      <c r="Z208" s="8">
        <f t="shared" si="110"/>
        <v>0.36</v>
      </c>
      <c r="AA208" s="9"/>
      <c r="AB208" s="9"/>
      <c r="AC208" s="10" t="s">
        <v>658</v>
      </c>
      <c r="AD208" s="6"/>
    </row>
    <row r="209" spans="1:33" ht="75">
      <c r="A209" s="6">
        <v>190</v>
      </c>
      <c r="B209" s="6" t="s">
        <v>16</v>
      </c>
      <c r="C209" s="6" t="s">
        <v>333</v>
      </c>
      <c r="D209" s="6" t="s">
        <v>334</v>
      </c>
      <c r="E209" s="6" t="s">
        <v>58</v>
      </c>
      <c r="F209" s="6" t="s">
        <v>335</v>
      </c>
      <c r="G209" s="6" t="s">
        <v>30</v>
      </c>
      <c r="H209" s="16">
        <v>38124</v>
      </c>
      <c r="I209" s="6" t="s">
        <v>32</v>
      </c>
      <c r="J209" s="6" t="s">
        <v>287</v>
      </c>
      <c r="K209" s="6">
        <v>11</v>
      </c>
      <c r="L209" s="37">
        <v>3</v>
      </c>
      <c r="M209" s="37">
        <v>0</v>
      </c>
      <c r="N209" s="37">
        <v>2</v>
      </c>
      <c r="O209" s="37">
        <v>4</v>
      </c>
      <c r="P209" s="37">
        <v>0</v>
      </c>
      <c r="Q209" s="37">
        <v>4</v>
      </c>
      <c r="R209" s="37">
        <v>0</v>
      </c>
      <c r="S209" s="37">
        <v>2</v>
      </c>
      <c r="T209" s="37">
        <v>0</v>
      </c>
      <c r="U209" s="37">
        <v>1</v>
      </c>
      <c r="V209" s="37">
        <v>0</v>
      </c>
      <c r="W209" s="37">
        <v>0</v>
      </c>
      <c r="X209" s="7">
        <f t="shared" ref="X209" si="112">SUM(L209:W209)</f>
        <v>16</v>
      </c>
      <c r="Y209" s="37">
        <v>50</v>
      </c>
      <c r="Z209" s="8">
        <f t="shared" ref="Z209:Z210" si="113">X209/Y209</f>
        <v>0.32</v>
      </c>
      <c r="AA209" s="9"/>
      <c r="AB209" s="32"/>
      <c r="AC209" s="33" t="s">
        <v>658</v>
      </c>
      <c r="AD209" s="31" t="s">
        <v>302</v>
      </c>
    </row>
    <row r="210" spans="1:33" s="38" customFormat="1" ht="93.75">
      <c r="A210" s="6">
        <v>191</v>
      </c>
      <c r="B210" s="6" t="s">
        <v>16</v>
      </c>
      <c r="C210" s="44" t="s">
        <v>460</v>
      </c>
      <c r="D210" s="36" t="s">
        <v>394</v>
      </c>
      <c r="E210" s="36" t="s">
        <v>107</v>
      </c>
      <c r="F210" s="6" t="s">
        <v>77</v>
      </c>
      <c r="G210" s="6" t="s">
        <v>30</v>
      </c>
      <c r="H210" s="6" t="s">
        <v>461</v>
      </c>
      <c r="I210" s="6" t="s">
        <v>32</v>
      </c>
      <c r="J210" s="6" t="s">
        <v>377</v>
      </c>
      <c r="K210" s="6">
        <v>11</v>
      </c>
      <c r="L210" s="37">
        <v>0</v>
      </c>
      <c r="M210" s="37">
        <v>0</v>
      </c>
      <c r="N210" s="37">
        <v>2</v>
      </c>
      <c r="O210" s="37">
        <v>2</v>
      </c>
      <c r="P210" s="37">
        <v>0</v>
      </c>
      <c r="Q210" s="37">
        <v>4</v>
      </c>
      <c r="R210" s="37">
        <v>1</v>
      </c>
      <c r="S210" s="37">
        <v>4</v>
      </c>
      <c r="T210" s="37">
        <v>0</v>
      </c>
      <c r="U210" s="37">
        <v>1</v>
      </c>
      <c r="V210" s="37">
        <v>0</v>
      </c>
      <c r="W210" s="37">
        <v>2</v>
      </c>
      <c r="X210" s="7">
        <f t="shared" ref="X210" si="114">SUM(L210:W210)</f>
        <v>16</v>
      </c>
      <c r="Y210" s="37">
        <v>50</v>
      </c>
      <c r="Z210" s="8">
        <f t="shared" si="113"/>
        <v>0.32</v>
      </c>
      <c r="AA210" s="9"/>
      <c r="AB210" s="9"/>
      <c r="AC210" s="9" t="s">
        <v>658</v>
      </c>
      <c r="AD210" s="6" t="s">
        <v>378</v>
      </c>
    </row>
    <row r="211" spans="1:33" s="28" customFormat="1" ht="87.75" customHeight="1">
      <c r="A211" s="6">
        <v>192</v>
      </c>
      <c r="B211" s="22" t="s">
        <v>16</v>
      </c>
      <c r="C211" s="22" t="s">
        <v>280</v>
      </c>
      <c r="D211" s="22" t="s">
        <v>281</v>
      </c>
      <c r="E211" s="22" t="s">
        <v>282</v>
      </c>
      <c r="F211" s="22" t="s">
        <v>101</v>
      </c>
      <c r="G211" s="22" t="s">
        <v>29</v>
      </c>
      <c r="H211" s="29">
        <v>38209</v>
      </c>
      <c r="I211" s="22" t="s">
        <v>32</v>
      </c>
      <c r="J211" s="22" t="s">
        <v>257</v>
      </c>
      <c r="K211" s="22">
        <v>11</v>
      </c>
      <c r="L211" s="57">
        <v>1.5</v>
      </c>
      <c r="M211" s="57">
        <v>0</v>
      </c>
      <c r="N211" s="57">
        <v>2</v>
      </c>
      <c r="O211" s="57">
        <v>0</v>
      </c>
      <c r="P211" s="57">
        <v>0</v>
      </c>
      <c r="Q211" s="57">
        <v>4</v>
      </c>
      <c r="R211" s="57">
        <v>0</v>
      </c>
      <c r="S211" s="57">
        <v>4</v>
      </c>
      <c r="T211" s="57">
        <v>0</v>
      </c>
      <c r="U211" s="57">
        <v>2</v>
      </c>
      <c r="V211" s="57">
        <v>0</v>
      </c>
      <c r="W211" s="57">
        <v>2</v>
      </c>
      <c r="X211" s="24">
        <f t="shared" ref="X211" si="115">SUM(L211:W211)</f>
        <v>15.5</v>
      </c>
      <c r="Y211" s="57">
        <v>50</v>
      </c>
      <c r="Z211" s="25">
        <f t="shared" ref="Z211:Z215" si="116">X211/Y211</f>
        <v>0.31</v>
      </c>
      <c r="AA211" s="26"/>
      <c r="AB211" s="48"/>
      <c r="AC211" s="49" t="s">
        <v>658</v>
      </c>
      <c r="AD211" s="23" t="s">
        <v>271</v>
      </c>
    </row>
    <row r="212" spans="1:33" ht="75">
      <c r="A212" s="6">
        <v>193</v>
      </c>
      <c r="B212" s="6" t="s">
        <v>16</v>
      </c>
      <c r="C212" s="36" t="s">
        <v>648</v>
      </c>
      <c r="D212" s="6" t="s">
        <v>649</v>
      </c>
      <c r="E212" s="6" t="s">
        <v>73</v>
      </c>
      <c r="F212" s="6" t="s">
        <v>399</v>
      </c>
      <c r="G212" s="6" t="s">
        <v>29</v>
      </c>
      <c r="H212" s="16">
        <v>38053</v>
      </c>
      <c r="I212" s="6" t="s">
        <v>32</v>
      </c>
      <c r="J212" s="6" t="s">
        <v>508</v>
      </c>
      <c r="K212" s="6">
        <v>11</v>
      </c>
      <c r="L212" s="37">
        <v>3</v>
      </c>
      <c r="M212" s="37">
        <v>0</v>
      </c>
      <c r="N212" s="37">
        <v>2</v>
      </c>
      <c r="O212" s="37">
        <v>0</v>
      </c>
      <c r="P212" s="37">
        <v>0</v>
      </c>
      <c r="Q212" s="37">
        <v>0</v>
      </c>
      <c r="R212" s="37">
        <v>3.5</v>
      </c>
      <c r="S212" s="37">
        <v>5</v>
      </c>
      <c r="T212" s="37">
        <v>0</v>
      </c>
      <c r="U212" s="37">
        <v>1</v>
      </c>
      <c r="V212" s="37">
        <v>0</v>
      </c>
      <c r="W212" s="37">
        <v>0</v>
      </c>
      <c r="X212" s="7">
        <f t="shared" ref="X212" si="117">SUM(L212:W212)</f>
        <v>14.5</v>
      </c>
      <c r="Y212" s="37">
        <v>50</v>
      </c>
      <c r="Z212" s="8">
        <f t="shared" si="116"/>
        <v>0.28999999999999998</v>
      </c>
      <c r="AA212" s="9"/>
      <c r="AB212" s="9"/>
      <c r="AC212" s="10" t="s">
        <v>658</v>
      </c>
      <c r="AD212" s="6" t="s">
        <v>509</v>
      </c>
    </row>
    <row r="213" spans="1:33" ht="75">
      <c r="A213" s="6">
        <v>194</v>
      </c>
      <c r="B213" s="6" t="s">
        <v>16</v>
      </c>
      <c r="C213" s="6" t="s">
        <v>367</v>
      </c>
      <c r="D213" s="6" t="s">
        <v>368</v>
      </c>
      <c r="E213" s="6" t="s">
        <v>314</v>
      </c>
      <c r="F213" s="6" t="s">
        <v>369</v>
      </c>
      <c r="G213" s="6" t="s">
        <v>30</v>
      </c>
      <c r="H213" s="16">
        <v>38251</v>
      </c>
      <c r="I213" s="6" t="s">
        <v>32</v>
      </c>
      <c r="J213" s="6" t="s">
        <v>339</v>
      </c>
      <c r="K213" s="6">
        <v>11</v>
      </c>
      <c r="L213" s="37">
        <v>1.5</v>
      </c>
      <c r="M213" s="37">
        <v>0</v>
      </c>
      <c r="N213" s="37">
        <v>5</v>
      </c>
      <c r="O213" s="37">
        <v>0</v>
      </c>
      <c r="P213" s="37">
        <v>0</v>
      </c>
      <c r="Q213" s="37">
        <v>0</v>
      </c>
      <c r="R213" s="37">
        <v>4</v>
      </c>
      <c r="S213" s="37">
        <v>1</v>
      </c>
      <c r="T213" s="37">
        <v>0</v>
      </c>
      <c r="U213" s="37">
        <v>2</v>
      </c>
      <c r="V213" s="37">
        <v>0</v>
      </c>
      <c r="W213" s="37">
        <v>0</v>
      </c>
      <c r="X213" s="7">
        <f t="shared" ref="X213" si="118">SUM(L213:W213)</f>
        <v>13.5</v>
      </c>
      <c r="Y213" s="37">
        <v>50</v>
      </c>
      <c r="Z213" s="8">
        <f t="shared" si="116"/>
        <v>0.27</v>
      </c>
      <c r="AA213" s="9"/>
      <c r="AB213" s="9"/>
      <c r="AC213" s="10"/>
      <c r="AD213" s="6"/>
    </row>
    <row r="214" spans="1:33" ht="75">
      <c r="A214" s="6">
        <v>195</v>
      </c>
      <c r="B214" s="6" t="s">
        <v>16</v>
      </c>
      <c r="C214" s="36" t="s">
        <v>631</v>
      </c>
      <c r="D214" s="6" t="s">
        <v>632</v>
      </c>
      <c r="E214" s="6" t="s">
        <v>633</v>
      </c>
      <c r="F214" s="6" t="s">
        <v>125</v>
      </c>
      <c r="G214" s="6" t="s">
        <v>29</v>
      </c>
      <c r="H214" s="16">
        <v>38149</v>
      </c>
      <c r="I214" s="6" t="s">
        <v>32</v>
      </c>
      <c r="J214" s="6" t="s">
        <v>599</v>
      </c>
      <c r="K214" s="6">
        <v>11</v>
      </c>
      <c r="L214" s="37">
        <v>1.5</v>
      </c>
      <c r="M214" s="37">
        <v>0</v>
      </c>
      <c r="N214" s="37">
        <v>0</v>
      </c>
      <c r="O214" s="37">
        <v>2</v>
      </c>
      <c r="P214" s="37">
        <v>0</v>
      </c>
      <c r="Q214" s="37">
        <v>0</v>
      </c>
      <c r="R214" s="37">
        <v>5</v>
      </c>
      <c r="S214" s="37">
        <v>4</v>
      </c>
      <c r="T214" s="37">
        <v>0</v>
      </c>
      <c r="U214" s="37">
        <v>1</v>
      </c>
      <c r="V214" s="37">
        <v>0</v>
      </c>
      <c r="W214" s="37">
        <v>0</v>
      </c>
      <c r="X214" s="7">
        <v>13.5</v>
      </c>
      <c r="Y214" s="37">
        <v>50</v>
      </c>
      <c r="Z214" s="8">
        <f t="shared" si="116"/>
        <v>0.27</v>
      </c>
      <c r="AA214" s="9"/>
      <c r="AB214" s="9"/>
      <c r="AC214" s="10"/>
      <c r="AD214" s="6"/>
    </row>
    <row r="215" spans="1:33" ht="75.75" thickBot="1">
      <c r="A215" s="6">
        <v>196</v>
      </c>
      <c r="B215" s="6" t="s">
        <v>16</v>
      </c>
      <c r="C215" s="36" t="s">
        <v>634</v>
      </c>
      <c r="D215" s="6" t="s">
        <v>635</v>
      </c>
      <c r="E215" s="6" t="s">
        <v>67</v>
      </c>
      <c r="F215" s="6" t="s">
        <v>22</v>
      </c>
      <c r="G215" s="6" t="s">
        <v>29</v>
      </c>
      <c r="H215" s="6" t="s">
        <v>636</v>
      </c>
      <c r="I215" s="6" t="s">
        <v>32</v>
      </c>
      <c r="J215" s="6" t="s">
        <v>599</v>
      </c>
      <c r="K215" s="6">
        <v>11</v>
      </c>
      <c r="L215" s="37">
        <v>1.5</v>
      </c>
      <c r="M215" s="37">
        <v>0</v>
      </c>
      <c r="N215" s="37">
        <v>2</v>
      </c>
      <c r="O215" s="37">
        <v>2</v>
      </c>
      <c r="P215" s="37">
        <v>0</v>
      </c>
      <c r="Q215" s="37">
        <v>0</v>
      </c>
      <c r="R215" s="37">
        <v>1.5</v>
      </c>
      <c r="S215" s="37">
        <v>3</v>
      </c>
      <c r="T215" s="37">
        <v>0</v>
      </c>
      <c r="U215" s="37">
        <v>1</v>
      </c>
      <c r="V215" s="37">
        <v>0</v>
      </c>
      <c r="W215" s="37">
        <v>2</v>
      </c>
      <c r="X215" s="7">
        <v>13</v>
      </c>
      <c r="Y215" s="37">
        <v>50</v>
      </c>
      <c r="Z215" s="8">
        <f t="shared" si="116"/>
        <v>0.26</v>
      </c>
      <c r="AA215" s="9"/>
      <c r="AB215" s="9"/>
      <c r="AC215" s="10"/>
      <c r="AD215" s="6"/>
    </row>
    <row r="216" spans="1:33" ht="94.5" thickBot="1">
      <c r="A216" s="6">
        <v>197</v>
      </c>
      <c r="B216" s="6" t="s">
        <v>16</v>
      </c>
      <c r="C216" s="6" t="s">
        <v>249</v>
      </c>
      <c r="D216" s="6" t="s">
        <v>250</v>
      </c>
      <c r="E216" s="6" t="s">
        <v>114</v>
      </c>
      <c r="F216" s="6" t="s">
        <v>101</v>
      </c>
      <c r="G216" s="6" t="s">
        <v>29</v>
      </c>
      <c r="H216" s="16">
        <v>38085</v>
      </c>
      <c r="I216" s="6" t="s">
        <v>32</v>
      </c>
      <c r="J216" s="6" t="s">
        <v>504</v>
      </c>
      <c r="K216" s="6">
        <v>11</v>
      </c>
      <c r="L216" s="37">
        <v>1.5</v>
      </c>
      <c r="M216" s="37">
        <v>0</v>
      </c>
      <c r="N216" s="37">
        <v>0</v>
      </c>
      <c r="O216" s="37">
        <v>2</v>
      </c>
      <c r="P216" s="37">
        <v>2</v>
      </c>
      <c r="Q216" s="37">
        <v>4</v>
      </c>
      <c r="R216" s="37">
        <v>0</v>
      </c>
      <c r="S216" s="37">
        <v>0</v>
      </c>
      <c r="T216" s="37">
        <v>0</v>
      </c>
      <c r="U216" s="37">
        <v>1</v>
      </c>
      <c r="V216" s="37">
        <v>0</v>
      </c>
      <c r="W216" s="37">
        <v>2</v>
      </c>
      <c r="X216" s="7">
        <f t="shared" ref="X216:X217" si="119">SUM(L216:W216)</f>
        <v>12.5</v>
      </c>
      <c r="Y216" s="37">
        <v>50</v>
      </c>
      <c r="Z216" s="8">
        <f t="shared" ref="Z216:Z222" si="120">X216/Y216</f>
        <v>0.25</v>
      </c>
      <c r="AA216" s="9"/>
      <c r="AB216" s="9"/>
      <c r="AC216" s="10"/>
      <c r="AD216" s="6" t="s">
        <v>222</v>
      </c>
      <c r="AG216" s="1"/>
    </row>
    <row r="217" spans="1:33" ht="93.75">
      <c r="A217" s="6">
        <v>198</v>
      </c>
      <c r="B217" s="6" t="s">
        <v>16</v>
      </c>
      <c r="C217" s="6" t="s">
        <v>251</v>
      </c>
      <c r="D217" s="6" t="s">
        <v>252</v>
      </c>
      <c r="E217" s="6" t="s">
        <v>253</v>
      </c>
      <c r="F217" s="6" t="s">
        <v>229</v>
      </c>
      <c r="G217" s="6" t="s">
        <v>30</v>
      </c>
      <c r="H217" s="16">
        <v>38053</v>
      </c>
      <c r="I217" s="6" t="s">
        <v>32</v>
      </c>
      <c r="J217" s="6" t="s">
        <v>504</v>
      </c>
      <c r="K217" s="6">
        <v>11</v>
      </c>
      <c r="L217" s="37">
        <v>1.5</v>
      </c>
      <c r="M217" s="37">
        <v>0</v>
      </c>
      <c r="N217" s="37">
        <v>0</v>
      </c>
      <c r="O217" s="37">
        <v>2</v>
      </c>
      <c r="P217" s="37">
        <v>0</v>
      </c>
      <c r="Q217" s="37">
        <v>4</v>
      </c>
      <c r="R217" s="37">
        <v>0</v>
      </c>
      <c r="S217" s="37">
        <v>2</v>
      </c>
      <c r="T217" s="37">
        <v>0</v>
      </c>
      <c r="U217" s="37">
        <v>1</v>
      </c>
      <c r="V217" s="37">
        <v>0</v>
      </c>
      <c r="W217" s="37">
        <v>2</v>
      </c>
      <c r="X217" s="7">
        <f t="shared" si="119"/>
        <v>12.5</v>
      </c>
      <c r="Y217" s="37">
        <v>50</v>
      </c>
      <c r="Z217" s="8">
        <f t="shared" si="120"/>
        <v>0.25</v>
      </c>
      <c r="AA217" s="9"/>
      <c r="AB217" s="9"/>
      <c r="AC217" s="10"/>
      <c r="AD217" s="6" t="s">
        <v>222</v>
      </c>
    </row>
    <row r="218" spans="1:33" ht="75">
      <c r="A218" s="6">
        <v>199</v>
      </c>
      <c r="B218" s="6" t="s">
        <v>16</v>
      </c>
      <c r="C218" s="6" t="s">
        <v>359</v>
      </c>
      <c r="D218" s="6" t="s">
        <v>360</v>
      </c>
      <c r="E218" s="6" t="s">
        <v>361</v>
      </c>
      <c r="F218" s="6" t="s">
        <v>77</v>
      </c>
      <c r="G218" s="6" t="s">
        <v>30</v>
      </c>
      <c r="H218" s="16">
        <v>37927</v>
      </c>
      <c r="I218" s="6" t="s">
        <v>32</v>
      </c>
      <c r="J218" s="6" t="s">
        <v>339</v>
      </c>
      <c r="K218" s="6">
        <v>11</v>
      </c>
      <c r="L218" s="37">
        <v>3</v>
      </c>
      <c r="M218" s="37">
        <v>0</v>
      </c>
      <c r="N218" s="37">
        <v>0</v>
      </c>
      <c r="O218" s="37">
        <v>0</v>
      </c>
      <c r="P218" s="37">
        <v>0</v>
      </c>
      <c r="Q218" s="37">
        <v>0</v>
      </c>
      <c r="R218" s="37">
        <v>4.5</v>
      </c>
      <c r="S218" s="37">
        <v>3</v>
      </c>
      <c r="T218" s="37">
        <v>0</v>
      </c>
      <c r="U218" s="37">
        <v>2</v>
      </c>
      <c r="V218" s="37">
        <v>0</v>
      </c>
      <c r="W218" s="37">
        <v>0</v>
      </c>
      <c r="X218" s="7">
        <f t="shared" ref="X218" si="121">SUM(L218:W218)</f>
        <v>12.5</v>
      </c>
      <c r="Y218" s="37">
        <v>50</v>
      </c>
      <c r="Z218" s="8">
        <f t="shared" si="120"/>
        <v>0.25</v>
      </c>
      <c r="AA218" s="9"/>
      <c r="AB218" s="9"/>
      <c r="AC218" s="10"/>
      <c r="AD218" s="6"/>
    </row>
    <row r="219" spans="1:33" ht="75.75" thickBot="1">
      <c r="A219" s="6">
        <v>200</v>
      </c>
      <c r="B219" s="6" t="s">
        <v>16</v>
      </c>
      <c r="C219" s="36" t="s">
        <v>637</v>
      </c>
      <c r="D219" s="6" t="s">
        <v>638</v>
      </c>
      <c r="E219" s="6" t="s">
        <v>138</v>
      </c>
      <c r="F219" s="6" t="s">
        <v>135</v>
      </c>
      <c r="G219" s="6" t="s">
        <v>29</v>
      </c>
      <c r="H219" s="16">
        <v>38360</v>
      </c>
      <c r="I219" s="6" t="s">
        <v>32</v>
      </c>
      <c r="J219" s="6" t="s">
        <v>599</v>
      </c>
      <c r="K219" s="6">
        <v>11</v>
      </c>
      <c r="L219" s="37">
        <v>1.5</v>
      </c>
      <c r="M219" s="37">
        <v>0</v>
      </c>
      <c r="N219" s="37">
        <v>0</v>
      </c>
      <c r="O219" s="37">
        <v>2</v>
      </c>
      <c r="P219" s="37">
        <v>0</v>
      </c>
      <c r="Q219" s="37">
        <v>0</v>
      </c>
      <c r="R219" s="37">
        <v>3.5</v>
      </c>
      <c r="S219" s="37">
        <v>4</v>
      </c>
      <c r="T219" s="37">
        <v>0</v>
      </c>
      <c r="U219" s="37">
        <v>1</v>
      </c>
      <c r="V219" s="37">
        <v>0</v>
      </c>
      <c r="W219" s="37">
        <v>0</v>
      </c>
      <c r="X219" s="7">
        <v>12</v>
      </c>
      <c r="Y219" s="37">
        <v>50</v>
      </c>
      <c r="Z219" s="8">
        <f t="shared" si="120"/>
        <v>0.24</v>
      </c>
      <c r="AA219" s="9"/>
      <c r="AB219" s="9"/>
      <c r="AC219" s="10"/>
      <c r="AD219" s="6"/>
    </row>
    <row r="220" spans="1:33" ht="75.75" thickBot="1">
      <c r="A220" s="6">
        <v>201</v>
      </c>
      <c r="B220" s="6" t="s">
        <v>16</v>
      </c>
      <c r="C220" s="6" t="s">
        <v>356</v>
      </c>
      <c r="D220" s="6" t="s">
        <v>357</v>
      </c>
      <c r="E220" s="6" t="s">
        <v>270</v>
      </c>
      <c r="F220" s="6" t="s">
        <v>358</v>
      </c>
      <c r="G220" s="6" t="s">
        <v>30</v>
      </c>
      <c r="H220" s="16">
        <v>38161</v>
      </c>
      <c r="I220" s="6" t="s">
        <v>32</v>
      </c>
      <c r="J220" s="6" t="s">
        <v>339</v>
      </c>
      <c r="K220" s="6">
        <v>11</v>
      </c>
      <c r="L220" s="37">
        <v>1.5</v>
      </c>
      <c r="M220" s="37">
        <v>0</v>
      </c>
      <c r="N220" s="37">
        <v>0</v>
      </c>
      <c r="O220" s="37">
        <v>2</v>
      </c>
      <c r="P220" s="37">
        <v>0</v>
      </c>
      <c r="Q220" s="37">
        <v>0</v>
      </c>
      <c r="R220" s="37">
        <v>3</v>
      </c>
      <c r="S220" s="37">
        <v>3</v>
      </c>
      <c r="T220" s="37">
        <v>0</v>
      </c>
      <c r="U220" s="37">
        <v>2</v>
      </c>
      <c r="V220" s="37">
        <v>0</v>
      </c>
      <c r="W220" s="37">
        <v>0</v>
      </c>
      <c r="X220" s="7">
        <f t="shared" ref="X220:X222" si="122">SUM(L220:W220)</f>
        <v>11.5</v>
      </c>
      <c r="Y220" s="37">
        <v>50</v>
      </c>
      <c r="Z220" s="8">
        <f t="shared" si="120"/>
        <v>0.23</v>
      </c>
      <c r="AA220" s="9"/>
      <c r="AB220" s="9"/>
      <c r="AC220" s="10"/>
      <c r="AD220" s="6"/>
      <c r="AG220" s="1"/>
    </row>
    <row r="221" spans="1:33" ht="75">
      <c r="A221" s="6">
        <v>202</v>
      </c>
      <c r="B221" s="6" t="s">
        <v>16</v>
      </c>
      <c r="C221" s="6" t="s">
        <v>500</v>
      </c>
      <c r="D221" s="6" t="s">
        <v>501</v>
      </c>
      <c r="E221" s="6" t="s">
        <v>138</v>
      </c>
      <c r="F221" s="6" t="s">
        <v>64</v>
      </c>
      <c r="G221" s="6" t="s">
        <v>29</v>
      </c>
      <c r="H221" s="16">
        <v>38117</v>
      </c>
      <c r="I221" s="6" t="s">
        <v>32</v>
      </c>
      <c r="J221" s="6" t="s">
        <v>468</v>
      </c>
      <c r="K221" s="6">
        <v>11</v>
      </c>
      <c r="L221" s="37">
        <v>1.5</v>
      </c>
      <c r="M221" s="37">
        <v>0</v>
      </c>
      <c r="N221" s="37">
        <v>0</v>
      </c>
      <c r="O221" s="37">
        <v>2</v>
      </c>
      <c r="P221" s="37">
        <v>0</v>
      </c>
      <c r="Q221" s="37">
        <v>0</v>
      </c>
      <c r="R221" s="37">
        <v>3.5</v>
      </c>
      <c r="S221" s="37">
        <v>4</v>
      </c>
      <c r="T221" s="37">
        <v>0</v>
      </c>
      <c r="U221" s="37">
        <v>0</v>
      </c>
      <c r="V221" s="37">
        <v>0</v>
      </c>
      <c r="W221" s="37">
        <v>0</v>
      </c>
      <c r="X221" s="7">
        <f t="shared" ref="X221" si="123">SUM(L221:W221)</f>
        <v>11</v>
      </c>
      <c r="Y221" s="37">
        <v>50</v>
      </c>
      <c r="Z221" s="8">
        <f t="shared" si="120"/>
        <v>0.22</v>
      </c>
      <c r="AA221" s="9"/>
      <c r="AB221" s="9"/>
      <c r="AC221" s="10"/>
      <c r="AD221" s="6" t="s">
        <v>469</v>
      </c>
    </row>
    <row r="222" spans="1:33" ht="75">
      <c r="A222" s="6">
        <v>203</v>
      </c>
      <c r="B222" s="6" t="s">
        <v>16</v>
      </c>
      <c r="C222" s="6" t="s">
        <v>365</v>
      </c>
      <c r="D222" s="6" t="s">
        <v>366</v>
      </c>
      <c r="E222" s="6" t="s">
        <v>55</v>
      </c>
      <c r="F222" s="6" t="s">
        <v>317</v>
      </c>
      <c r="G222" s="6" t="s">
        <v>30</v>
      </c>
      <c r="H222" s="16">
        <v>38171</v>
      </c>
      <c r="I222" s="6" t="s">
        <v>32</v>
      </c>
      <c r="J222" s="6" t="s">
        <v>339</v>
      </c>
      <c r="K222" s="6">
        <v>11</v>
      </c>
      <c r="L222" s="37">
        <v>1.5</v>
      </c>
      <c r="M222" s="37">
        <v>4</v>
      </c>
      <c r="N222" s="37">
        <v>0</v>
      </c>
      <c r="O222" s="37">
        <v>2</v>
      </c>
      <c r="P222" s="37">
        <v>0</v>
      </c>
      <c r="Q222" s="37">
        <v>0</v>
      </c>
      <c r="R222" s="37">
        <v>0.5</v>
      </c>
      <c r="S222" s="37">
        <v>2</v>
      </c>
      <c r="T222" s="37">
        <v>0</v>
      </c>
      <c r="U222" s="37">
        <v>1</v>
      </c>
      <c r="V222" s="37">
        <v>0</v>
      </c>
      <c r="W222" s="37">
        <v>0</v>
      </c>
      <c r="X222" s="7">
        <f t="shared" si="122"/>
        <v>11</v>
      </c>
      <c r="Y222" s="37">
        <v>50</v>
      </c>
      <c r="Z222" s="8">
        <f t="shared" si="120"/>
        <v>0.22</v>
      </c>
      <c r="AA222" s="9"/>
      <c r="AB222" s="9"/>
      <c r="AC222" s="10"/>
      <c r="AD222" s="6"/>
    </row>
    <row r="223" spans="1:33" ht="75">
      <c r="A223" s="6">
        <v>204</v>
      </c>
      <c r="B223" s="6" t="s">
        <v>16</v>
      </c>
      <c r="C223" s="6" t="s">
        <v>370</v>
      </c>
      <c r="D223" s="6" t="s">
        <v>371</v>
      </c>
      <c r="E223" s="6" t="s">
        <v>138</v>
      </c>
      <c r="F223" s="6" t="s">
        <v>210</v>
      </c>
      <c r="G223" s="6" t="s">
        <v>29</v>
      </c>
      <c r="H223" s="16">
        <v>38092</v>
      </c>
      <c r="I223" s="6" t="s">
        <v>32</v>
      </c>
      <c r="J223" s="6" t="s">
        <v>339</v>
      </c>
      <c r="K223" s="6">
        <v>11</v>
      </c>
      <c r="L223" s="37">
        <v>1.5</v>
      </c>
      <c r="M223" s="37">
        <v>0</v>
      </c>
      <c r="N223" s="37">
        <v>5</v>
      </c>
      <c r="O223" s="37">
        <v>2</v>
      </c>
      <c r="P223" s="37">
        <v>0</v>
      </c>
      <c r="Q223" s="37">
        <v>0</v>
      </c>
      <c r="R223" s="37">
        <v>0</v>
      </c>
      <c r="S223" s="37">
        <v>1</v>
      </c>
      <c r="T223" s="37">
        <v>0</v>
      </c>
      <c r="U223" s="37">
        <v>1</v>
      </c>
      <c r="V223" s="37">
        <v>0</v>
      </c>
      <c r="W223" s="37">
        <v>0</v>
      </c>
      <c r="X223" s="7">
        <f>SUM(L223:W223)</f>
        <v>10.5</v>
      </c>
      <c r="Y223" s="37">
        <v>50</v>
      </c>
      <c r="Z223" s="8">
        <f>X223/Y223</f>
        <v>0.21</v>
      </c>
      <c r="AA223" s="9"/>
      <c r="AB223" s="32"/>
      <c r="AC223" s="33"/>
      <c r="AD223" s="31"/>
    </row>
    <row r="224" spans="1:33" s="38" customFormat="1" ht="93.75">
      <c r="A224" s="6">
        <v>205</v>
      </c>
      <c r="B224" s="6" t="s">
        <v>16</v>
      </c>
      <c r="C224" s="44" t="s">
        <v>462</v>
      </c>
      <c r="D224" s="36" t="s">
        <v>463</v>
      </c>
      <c r="E224" s="36" t="s">
        <v>114</v>
      </c>
      <c r="F224" s="6" t="s">
        <v>464</v>
      </c>
      <c r="G224" s="6" t="s">
        <v>29</v>
      </c>
      <c r="H224" s="6" t="s">
        <v>465</v>
      </c>
      <c r="I224" s="6" t="s">
        <v>32</v>
      </c>
      <c r="J224" s="6" t="s">
        <v>377</v>
      </c>
      <c r="K224" s="6">
        <v>11</v>
      </c>
      <c r="L224" s="37">
        <v>1.5</v>
      </c>
      <c r="M224" s="37">
        <v>0</v>
      </c>
      <c r="N224" s="37">
        <v>0</v>
      </c>
      <c r="O224" s="37">
        <v>2</v>
      </c>
      <c r="P224" s="37">
        <v>0</v>
      </c>
      <c r="Q224" s="37">
        <v>0</v>
      </c>
      <c r="R224" s="37">
        <v>0</v>
      </c>
      <c r="S224" s="37">
        <v>4</v>
      </c>
      <c r="T224" s="37">
        <v>0</v>
      </c>
      <c r="U224" s="37">
        <v>0</v>
      </c>
      <c r="V224" s="37">
        <v>0</v>
      </c>
      <c r="W224" s="37">
        <v>0</v>
      </c>
      <c r="X224" s="7">
        <f t="shared" ref="X224:X226" si="124">SUM(L224:W224)</f>
        <v>7.5</v>
      </c>
      <c r="Y224" s="37">
        <v>50</v>
      </c>
      <c r="Z224" s="8">
        <f t="shared" ref="Z224:Z226" si="125">X224/Y224</f>
        <v>0.15</v>
      </c>
      <c r="AA224" s="9"/>
      <c r="AB224" s="9"/>
      <c r="AC224" s="9"/>
      <c r="AD224" s="6" t="s">
        <v>378</v>
      </c>
    </row>
    <row r="225" spans="1:30" ht="75">
      <c r="A225" s="6">
        <v>206</v>
      </c>
      <c r="B225" s="6" t="s">
        <v>16</v>
      </c>
      <c r="C225" s="36" t="s">
        <v>645</v>
      </c>
      <c r="D225" s="6" t="s">
        <v>646</v>
      </c>
      <c r="E225" s="6" t="s">
        <v>647</v>
      </c>
      <c r="F225" s="6" t="s">
        <v>70</v>
      </c>
      <c r="G225" s="6" t="s">
        <v>29</v>
      </c>
      <c r="H225" s="16">
        <v>38127</v>
      </c>
      <c r="I225" s="6" t="s">
        <v>32</v>
      </c>
      <c r="J225" s="6" t="s">
        <v>508</v>
      </c>
      <c r="K225" s="6">
        <v>11</v>
      </c>
      <c r="L225" s="37">
        <v>3</v>
      </c>
      <c r="M225" s="37">
        <v>0</v>
      </c>
      <c r="N225" s="37">
        <v>0</v>
      </c>
      <c r="O225" s="37">
        <v>2</v>
      </c>
      <c r="P225" s="37">
        <v>2</v>
      </c>
      <c r="Q225" s="37">
        <v>0</v>
      </c>
      <c r="R225" s="37">
        <v>0</v>
      </c>
      <c r="S225" s="37">
        <v>0</v>
      </c>
      <c r="T225" s="37">
        <v>0</v>
      </c>
      <c r="U225" s="37">
        <v>0</v>
      </c>
      <c r="V225" s="37">
        <v>0</v>
      </c>
      <c r="W225" s="37">
        <v>0</v>
      </c>
      <c r="X225" s="7">
        <f t="shared" ref="X225" si="126">SUM(L225:W225)</f>
        <v>7</v>
      </c>
      <c r="Y225" s="37">
        <v>50</v>
      </c>
      <c r="Z225" s="8">
        <f t="shared" si="125"/>
        <v>0.14000000000000001</v>
      </c>
      <c r="AA225" s="9"/>
      <c r="AB225" s="9"/>
      <c r="AC225" s="10"/>
      <c r="AD225" s="6" t="s">
        <v>509</v>
      </c>
    </row>
    <row r="226" spans="1:30" ht="75">
      <c r="A226" s="6">
        <v>207</v>
      </c>
      <c r="B226" s="6" t="s">
        <v>16</v>
      </c>
      <c r="C226" s="6" t="s">
        <v>502</v>
      </c>
      <c r="D226" s="6" t="s">
        <v>503</v>
      </c>
      <c r="E226" s="6" t="s">
        <v>200</v>
      </c>
      <c r="F226" s="6" t="s">
        <v>135</v>
      </c>
      <c r="G226" s="6" t="s">
        <v>29</v>
      </c>
      <c r="H226" s="16">
        <v>37905</v>
      </c>
      <c r="I226" s="6" t="s">
        <v>32</v>
      </c>
      <c r="J226" s="6" t="s">
        <v>468</v>
      </c>
      <c r="K226" s="6">
        <v>11</v>
      </c>
      <c r="L226" s="37">
        <v>1.5</v>
      </c>
      <c r="M226" s="37">
        <v>0</v>
      </c>
      <c r="N226" s="37">
        <v>0</v>
      </c>
      <c r="O226" s="37">
        <v>0</v>
      </c>
      <c r="P226" s="37">
        <v>2</v>
      </c>
      <c r="Q226" s="37">
        <v>0</v>
      </c>
      <c r="R226" s="37">
        <v>1</v>
      </c>
      <c r="S226" s="37">
        <v>0</v>
      </c>
      <c r="T226" s="37">
        <v>0</v>
      </c>
      <c r="U226" s="37">
        <v>0</v>
      </c>
      <c r="V226" s="37">
        <v>0</v>
      </c>
      <c r="W226" s="37">
        <v>0</v>
      </c>
      <c r="X226" s="7">
        <f t="shared" si="124"/>
        <v>4.5</v>
      </c>
      <c r="Y226" s="37">
        <v>50</v>
      </c>
      <c r="Z226" s="8">
        <f t="shared" si="125"/>
        <v>0.09</v>
      </c>
      <c r="AA226" s="9"/>
      <c r="AB226" s="9"/>
      <c r="AC226" s="10"/>
      <c r="AD226" s="6" t="s">
        <v>469</v>
      </c>
    </row>
    <row r="227" spans="1:30" ht="18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</row>
    <row r="228" spans="1:30" ht="22.5">
      <c r="A228" s="63"/>
      <c r="B228" s="63"/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</row>
    <row r="229" spans="1:30" ht="23.25">
      <c r="A229" s="60" t="s">
        <v>174</v>
      </c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</row>
    <row r="230" spans="1:30" ht="21.75" customHeight="1">
      <c r="A230" s="60" t="s">
        <v>173</v>
      </c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</row>
    <row r="231" spans="1:30" ht="27.75" customHeight="1">
      <c r="A231" s="60" t="s">
        <v>175</v>
      </c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</row>
    <row r="232" spans="1:30" ht="21.75" customHeight="1">
      <c r="A232" s="60" t="s">
        <v>173</v>
      </c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</row>
    <row r="233" spans="1:30" ht="50.25" customHeight="1">
      <c r="A233" s="60"/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</row>
  </sheetData>
  <autoFilter ref="A19:AD19"/>
  <mergeCells count="20">
    <mergeCell ref="A233:AD233"/>
    <mergeCell ref="A17:AD17"/>
    <mergeCell ref="A228:AD228"/>
    <mergeCell ref="A229:AB229"/>
    <mergeCell ref="A230:AB230"/>
    <mergeCell ref="A231:AB231"/>
    <mergeCell ref="A232:AB232"/>
    <mergeCell ref="A1:AD1"/>
    <mergeCell ref="A2:AD2"/>
    <mergeCell ref="A3:AD3"/>
    <mergeCell ref="A5:AD5"/>
    <mergeCell ref="A6:AD6"/>
    <mergeCell ref="A7:AD7"/>
    <mergeCell ref="X4:AC4"/>
    <mergeCell ref="B4:E4"/>
    <mergeCell ref="A16:AD16"/>
    <mergeCell ref="A14:AD14"/>
    <mergeCell ref="A13:AD13"/>
    <mergeCell ref="A11:AD11"/>
    <mergeCell ref="A10:AD10"/>
  </mergeCells>
  <printOptions horizontalCentered="1"/>
  <pageMargins left="0.39370078740157483" right="0.39370078740157483" top="0.39370078740157483" bottom="0.39370078740157483" header="0" footer="0"/>
  <pageSetup paperSize="9" scale="33" orientation="landscape" r:id="rId1"/>
  <rowBreaks count="1" manualBreakCount="1">
    <brk id="122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2015-08-31T11:31:06Z</cp:lastPrinted>
  <dcterms:created xsi:type="dcterms:W3CDTF">2015-08-25T10:03:36Z</dcterms:created>
  <dcterms:modified xsi:type="dcterms:W3CDTF">2021-11-05T07:16:36Z</dcterms:modified>
</cp:coreProperties>
</file>